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20" windowWidth="15300" windowHeight="8340"/>
  </bookViews>
  <sheets>
    <sheet name="ALL dates" sheetId="1" r:id="rId1"/>
  </sheets>
  <calcPr calcId="145621"/>
</workbook>
</file>

<file path=xl/calcChain.xml><?xml version="1.0" encoding="utf-8"?>
<calcChain xmlns="http://schemas.openxmlformats.org/spreadsheetml/2006/main">
  <c r="R23" i="1" l="1"/>
  <c r="R24" i="1"/>
  <c r="R25" i="1"/>
  <c r="R26" i="1"/>
  <c r="R27" i="1"/>
  <c r="R28" i="1"/>
  <c r="R29" i="1"/>
  <c r="R30" i="1"/>
  <c r="R31" i="1"/>
  <c r="R22" i="1"/>
  <c r="P27" i="1" l="1"/>
  <c r="P28" i="1"/>
  <c r="A28" i="1"/>
  <c r="A29" i="1" s="1"/>
  <c r="A30" i="1" s="1"/>
  <c r="A31" i="1" s="1"/>
  <c r="P23" i="1" l="1"/>
  <c r="P22" i="1"/>
  <c r="A23" i="1"/>
  <c r="A24" i="1" s="1"/>
  <c r="A25" i="1" s="1"/>
  <c r="A26" i="1" s="1"/>
  <c r="R18" i="1" l="1"/>
  <c r="R19" i="1" s="1"/>
  <c r="R20" i="1" s="1"/>
  <c r="R21" i="1" s="1"/>
  <c r="R14" i="1"/>
  <c r="R15" i="1" s="1"/>
  <c r="R16" i="1" s="1"/>
  <c r="R13" i="1"/>
  <c r="R8" i="1"/>
  <c r="R9" i="1" s="1"/>
  <c r="R10" i="1" s="1"/>
  <c r="R11" i="1" s="1"/>
  <c r="R3" i="1"/>
  <c r="R4" i="1" s="1"/>
  <c r="R5" i="1" s="1"/>
  <c r="R6" i="1" s="1"/>
  <c r="P18" i="1" l="1"/>
  <c r="P17" i="1"/>
  <c r="A18" i="1"/>
  <c r="A19" i="1" s="1"/>
  <c r="A20" i="1" s="1"/>
  <c r="A21" i="1" s="1"/>
  <c r="P13" i="1" l="1"/>
  <c r="P12" i="1"/>
  <c r="P3" i="1"/>
  <c r="P2" i="1"/>
  <c r="P8" i="1"/>
  <c r="P7" i="1"/>
  <c r="P14" i="1"/>
  <c r="P15" i="1"/>
  <c r="P16" i="1"/>
  <c r="A13" i="1" l="1"/>
  <c r="A14" i="1" s="1"/>
  <c r="A15" i="1" s="1"/>
  <c r="A16" i="1" s="1"/>
  <c r="A8" i="1"/>
  <c r="A9" i="1" s="1"/>
  <c r="A10" i="1" s="1"/>
  <c r="A11" i="1" s="1"/>
  <c r="P4" i="1"/>
  <c r="P5" i="1"/>
  <c r="P6" i="1"/>
  <c r="P9" i="1"/>
  <c r="P10" i="1"/>
  <c r="P11" i="1"/>
  <c r="P19" i="1"/>
  <c r="P20" i="1"/>
  <c r="P21" i="1"/>
  <c r="P24" i="1"/>
  <c r="P25" i="1"/>
  <c r="P26" i="1"/>
  <c r="P29" i="1"/>
  <c r="P30" i="1"/>
  <c r="P31" i="1"/>
  <c r="A3" i="1" l="1"/>
  <c r="A4" i="1" s="1"/>
  <c r="A5" i="1" s="1"/>
  <c r="A6" i="1" s="1"/>
</calcChain>
</file>

<file path=xl/sharedStrings.xml><?xml version="1.0" encoding="utf-8"?>
<sst xmlns="http://schemas.openxmlformats.org/spreadsheetml/2006/main" count="144" uniqueCount="27">
  <si>
    <t>Test_DATE</t>
  </si>
  <si>
    <t>LRS_ID</t>
  </si>
  <si>
    <t>Control_Section</t>
  </si>
  <si>
    <t>Parish</t>
  </si>
  <si>
    <t xml:space="preserve">Route </t>
  </si>
  <si>
    <t>Direction</t>
  </si>
  <si>
    <t>Latitude</t>
  </si>
  <si>
    <t>Longitude</t>
  </si>
  <si>
    <t>Station</t>
  </si>
  <si>
    <t>D1</t>
  </si>
  <si>
    <t>E1</t>
  </si>
  <si>
    <t>E2</t>
  </si>
  <si>
    <t>E3</t>
  </si>
  <si>
    <t>E4</t>
  </si>
  <si>
    <t>E5</t>
  </si>
  <si>
    <t>Corr SUB</t>
  </si>
  <si>
    <t>Assumption</t>
  </si>
  <si>
    <t>local road</t>
  </si>
  <si>
    <t>grand bayou road</t>
  </si>
  <si>
    <t>SNeffMod</t>
  </si>
  <si>
    <t>Test_Date</t>
  </si>
  <si>
    <t>"8-16-2012</t>
  </si>
  <si>
    <t>"8-22-2012</t>
  </si>
  <si>
    <t>"9-19-2012</t>
  </si>
  <si>
    <t>"10-3-2012</t>
  </si>
  <si>
    <t>"10-17-2012</t>
  </si>
  <si>
    <t>"10-31-2012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</si>
</sst>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2" xfId="2" applyFont="1" applyFill="1" applyBorder="1" applyAlignment="1">
      <alignment horizontal="right" wrapText="1"/>
    </xf>
    <xf numFmtId="0" fontId="0" fillId="0" borderId="0" xfId="0" applyNumberFormat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65" fontId="0" fillId="0" borderId="0" xfId="0" applyNumberFormat="1"/>
    <xf numFmtId="0" fontId="1" fillId="0" borderId="1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165" fontId="4" fillId="0" borderId="1" xfId="0" applyNumberFormat="1" applyFont="1" applyFill="1" applyBorder="1"/>
  </cellXfs>
  <cellStyles count="3">
    <cellStyle name="Normal" xfId="0" builtinId="0"/>
    <cellStyle name="Normal_Sheet2" xfId="2"/>
    <cellStyle name="Normal_Shee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</a:t>
            </a:r>
            <a:r>
              <a:rPr lang="en-US" baseline="0"/>
              <a:t> Bayou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Subgrade Modulus</c:v>
          </c:tx>
          <c:invertIfNegative val="0"/>
          <c:cat>
            <c:strRef>
              <c:f>'ALL dates'!$V$53:$V$58</c:f>
              <c:strCache>
                <c:ptCount val="6"/>
                <c:pt idx="0">
                  <c:v>"8-16-2012</c:v>
                </c:pt>
                <c:pt idx="1">
                  <c:v>"8-22-2012</c:v>
                </c:pt>
                <c:pt idx="2">
                  <c:v>"9-19-2012</c:v>
                </c:pt>
                <c:pt idx="3">
                  <c:v>"10-3-2012</c:v>
                </c:pt>
                <c:pt idx="4">
                  <c:v>"10-17-2012</c:v>
                </c:pt>
                <c:pt idx="5">
                  <c:v>"10-31-2012</c:v>
                </c:pt>
              </c:strCache>
            </c:strRef>
          </c:cat>
          <c:val>
            <c:numRef>
              <c:f>'ALL dates'!$W$53:$W$58</c:f>
              <c:numCache>
                <c:formatCode>General</c:formatCode>
                <c:ptCount val="6"/>
                <c:pt idx="0">
                  <c:v>4.3</c:v>
                </c:pt>
                <c:pt idx="1">
                  <c:v>4.3</c:v>
                </c:pt>
                <c:pt idx="2">
                  <c:v>4.0999999999999996</c:v>
                </c:pt>
                <c:pt idx="3">
                  <c:v>4.5</c:v>
                </c:pt>
                <c:pt idx="4">
                  <c:v>4.7</c:v>
                </c:pt>
                <c:pt idx="5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478656"/>
        <c:axId val="551191680"/>
      </c:barChart>
      <c:catAx>
        <c:axId val="52947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551191680"/>
        <c:crosses val="autoZero"/>
        <c:auto val="1"/>
        <c:lblAlgn val="ctr"/>
        <c:lblOffset val="100"/>
        <c:noMultiLvlLbl val="0"/>
      </c:catAx>
      <c:valAx>
        <c:axId val="551191680"/>
        <c:scaling>
          <c:orientation val="minMax"/>
          <c:max val="12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529478656"/>
        <c:crosses val="autoZero"/>
        <c:crossBetween val="between"/>
        <c:majorUnit val="2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</a:t>
            </a:r>
            <a:r>
              <a:rPr lang="en-US" baseline="0"/>
              <a:t> Bayou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SN</c:v>
          </c:tx>
          <c:invertIfNegative val="0"/>
          <c:cat>
            <c:strRef>
              <c:f>'ALL dates'!$V$53:$V$58</c:f>
              <c:strCache>
                <c:ptCount val="6"/>
                <c:pt idx="0">
                  <c:v>"8-16-2012</c:v>
                </c:pt>
                <c:pt idx="1">
                  <c:v>"8-22-2012</c:v>
                </c:pt>
                <c:pt idx="2">
                  <c:v>"9-19-2012</c:v>
                </c:pt>
                <c:pt idx="3">
                  <c:v>"10-3-2012</c:v>
                </c:pt>
                <c:pt idx="4">
                  <c:v>"10-17-2012</c:v>
                </c:pt>
                <c:pt idx="5">
                  <c:v>"10-31-2012</c:v>
                </c:pt>
              </c:strCache>
            </c:strRef>
          </c:cat>
          <c:val>
            <c:numRef>
              <c:f>'ALL dates'!$X$53:$X$58</c:f>
              <c:numCache>
                <c:formatCode>General</c:formatCode>
                <c:ptCount val="6"/>
                <c:pt idx="0">
                  <c:v>4.5999999999999996</c:v>
                </c:pt>
                <c:pt idx="1">
                  <c:v>4.3</c:v>
                </c:pt>
                <c:pt idx="2">
                  <c:v>4.3</c:v>
                </c:pt>
                <c:pt idx="3">
                  <c:v>4.2</c:v>
                </c:pt>
                <c:pt idx="4">
                  <c:v>4.2</c:v>
                </c:pt>
                <c:pt idx="5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39872"/>
        <c:axId val="551193408"/>
      </c:barChart>
      <c:catAx>
        <c:axId val="47439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551193408"/>
        <c:crosses val="autoZero"/>
        <c:auto val="1"/>
        <c:lblAlgn val="ctr"/>
        <c:lblOffset val="100"/>
        <c:noMultiLvlLbl val="0"/>
      </c:catAx>
      <c:valAx>
        <c:axId val="551193408"/>
        <c:scaling>
          <c:orientation val="minMax"/>
          <c:max val="12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47439872"/>
        <c:crosses val="autoZero"/>
        <c:crossBetween val="between"/>
        <c:majorUnit val="2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187325</xdr:colOff>
      <xdr:row>1</xdr:row>
      <xdr:rowOff>53975</xdr:rowOff>
    </xdr:from>
    <xdr:to>
      <xdr:col>27</xdr:col>
      <xdr:colOff>485775</xdr:colOff>
      <xdr:row>16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238125</xdr:colOff>
      <xdr:row>18</xdr:row>
      <xdr:rowOff>63500</xdr:rowOff>
    </xdr:from>
    <xdr:to>
      <xdr:col>27</xdr:col>
      <xdr:colOff>542925</xdr:colOff>
      <xdr:row>33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abSelected="1" topLeftCell="N1" zoomScaleNormal="100" workbookViewId="0">
      <selection activeCell="M20" sqref="M20"/>
    </sheetView>
  </sheetViews>
  <sheetFormatPr defaultRowHeight="14.5" x14ac:dyDescent="0.35"/>
  <cols>
    <col min="1" max="1" width="10.453125" bestFit="1" customWidth="1"/>
    <col min="2" max="2" width="11.7265625" bestFit="1" customWidth="1"/>
    <col min="3" max="3" width="7.54296875" style="1" customWidth="1"/>
    <col min="4" max="4" width="6.26953125" style="1" customWidth="1"/>
    <col min="5" max="5" width="8.7265625" style="1"/>
    <col min="6" max="6" width="8.7265625" style="3"/>
    <col min="9" max="9" width="8.7265625" style="8"/>
    <col min="10" max="16" width="8.7265625" style="4"/>
    <col min="17" max="17" width="11.54296875" style="10" bestFit="1" customWidth="1"/>
    <col min="18" max="18" width="11.54296875" style="9" customWidth="1"/>
  </cols>
  <sheetData>
    <row r="1" spans="1:20" s="5" customFormat="1" x14ac:dyDescent="0.35">
      <c r="A1" s="14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5" t="s">
        <v>5</v>
      </c>
      <c r="G1" s="16" t="s">
        <v>6</v>
      </c>
      <c r="H1" s="16" t="s">
        <v>7</v>
      </c>
      <c r="I1" s="17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19</v>
      </c>
      <c r="R1" s="20" t="s">
        <v>20</v>
      </c>
      <c r="S1" s="7"/>
      <c r="T1" s="7"/>
    </row>
    <row r="2" spans="1:20" s="5" customFormat="1" x14ac:dyDescent="0.35">
      <c r="A2" s="21">
        <v>41137</v>
      </c>
      <c r="B2" s="22" t="s">
        <v>17</v>
      </c>
      <c r="C2" s="22" t="s">
        <v>17</v>
      </c>
      <c r="D2" s="22" t="s">
        <v>16</v>
      </c>
      <c r="E2" s="22" t="s">
        <v>18</v>
      </c>
      <c r="F2" s="22">
        <v>2</v>
      </c>
      <c r="G2" s="14">
        <v>30.015143299999998</v>
      </c>
      <c r="H2" s="14">
        <v>-91.130975000000007</v>
      </c>
      <c r="I2" s="14">
        <v>132</v>
      </c>
      <c r="J2" s="23">
        <v>7.880000114440918</v>
      </c>
      <c r="K2" s="23">
        <v>1066.4593332912727</v>
      </c>
      <c r="L2" s="23">
        <v>90.344015393286782</v>
      </c>
      <c r="M2" s="23">
        <v>69.058916936737589</v>
      </c>
      <c r="N2" s="23">
        <v>8.1372802499999999</v>
      </c>
      <c r="O2" s="23"/>
      <c r="P2" s="23">
        <f>N2*0.39+0.64</f>
        <v>3.8135392975000002</v>
      </c>
      <c r="Q2" s="23">
        <v>4.5197095720351701</v>
      </c>
      <c r="R2" s="21">
        <v>41137</v>
      </c>
    </row>
    <row r="3" spans="1:20" s="5" customFormat="1" x14ac:dyDescent="0.35">
      <c r="A3" s="21">
        <f>A2</f>
        <v>41137</v>
      </c>
      <c r="B3" s="22" t="s">
        <v>17</v>
      </c>
      <c r="C3" s="22" t="s">
        <v>17</v>
      </c>
      <c r="D3" s="22" t="s">
        <v>16</v>
      </c>
      <c r="E3" s="22" t="s">
        <v>18</v>
      </c>
      <c r="F3" s="22">
        <v>2</v>
      </c>
      <c r="G3" s="14">
        <v>30.014796700000002</v>
      </c>
      <c r="H3" s="14">
        <v>-91.131069999999994</v>
      </c>
      <c r="I3" s="14">
        <v>237.6</v>
      </c>
      <c r="J3" s="23">
        <v>8.4799995422363281</v>
      </c>
      <c r="K3" s="23">
        <v>763.39585808485424</v>
      </c>
      <c r="L3" s="23">
        <v>58.973270469423781</v>
      </c>
      <c r="M3" s="23">
        <v>68.376444968632967</v>
      </c>
      <c r="N3" s="23">
        <v>9.5559750000000001</v>
      </c>
      <c r="O3" s="23"/>
      <c r="P3" s="23">
        <f>N3*0.39+0.64</f>
        <v>4.3668302500000005</v>
      </c>
      <c r="Q3" s="23">
        <v>4.3482157712564353</v>
      </c>
      <c r="R3" s="21">
        <f>R2</f>
        <v>41137</v>
      </c>
    </row>
    <row r="4" spans="1:20" s="5" customFormat="1" x14ac:dyDescent="0.35">
      <c r="A4" s="21">
        <f t="shared" ref="A4:A6" si="0">A3</f>
        <v>41137</v>
      </c>
      <c r="B4" s="22" t="s">
        <v>17</v>
      </c>
      <c r="C4" s="22" t="s">
        <v>17</v>
      </c>
      <c r="D4" s="22" t="s">
        <v>16</v>
      </c>
      <c r="E4" s="22" t="s">
        <v>18</v>
      </c>
      <c r="F4" s="22">
        <v>2</v>
      </c>
      <c r="G4" s="14">
        <v>30.014144999999999</v>
      </c>
      <c r="H4" s="14">
        <v>-91.131335000000007</v>
      </c>
      <c r="I4" s="14">
        <v>543.84</v>
      </c>
      <c r="J4" s="23">
        <v>8.0200004577636719</v>
      </c>
      <c r="K4" s="23">
        <v>564.19268906323748</v>
      </c>
      <c r="L4" s="23">
        <v>71.294951766074618</v>
      </c>
      <c r="M4" s="23">
        <v>8.6235323625000024</v>
      </c>
      <c r="N4" s="23">
        <v>0</v>
      </c>
      <c r="O4" s="23"/>
      <c r="P4" s="23">
        <f t="shared" ref="P4:P61" si="1">M4*0.39+0.64</f>
        <v>4.0031776213750012</v>
      </c>
      <c r="Q4" s="23">
        <v>4.6132420670766114</v>
      </c>
      <c r="R4" s="21">
        <f t="shared" ref="R4:R6" si="2">R3</f>
        <v>41137</v>
      </c>
      <c r="T4" s="4"/>
    </row>
    <row r="5" spans="1:20" s="5" customFormat="1" x14ac:dyDescent="0.35">
      <c r="A5" s="21">
        <f t="shared" si="0"/>
        <v>41137</v>
      </c>
      <c r="B5" s="22" t="s">
        <v>17</v>
      </c>
      <c r="C5" s="22" t="s">
        <v>17</v>
      </c>
      <c r="D5" s="22" t="s">
        <v>16</v>
      </c>
      <c r="E5" s="22" t="s">
        <v>18</v>
      </c>
      <c r="F5" s="22">
        <v>2</v>
      </c>
      <c r="G5" s="14">
        <v>30.013549999999999</v>
      </c>
      <c r="H5" s="14">
        <v>-91.131813300000005</v>
      </c>
      <c r="I5" s="14">
        <v>760.32</v>
      </c>
      <c r="J5" s="23">
        <v>6.9800000190734863</v>
      </c>
      <c r="K5" s="23">
        <v>593.84949917212214</v>
      </c>
      <c r="L5" s="23">
        <v>84.312418592758803</v>
      </c>
      <c r="M5" s="23">
        <v>10.498096124999998</v>
      </c>
      <c r="N5" s="23">
        <v>0</v>
      </c>
      <c r="O5" s="23"/>
      <c r="P5" s="23">
        <f t="shared" si="1"/>
        <v>4.7342574887499991</v>
      </c>
      <c r="Q5" s="23">
        <v>4.7254519922314904</v>
      </c>
      <c r="R5" s="21">
        <f t="shared" si="2"/>
        <v>41137</v>
      </c>
      <c r="T5" s="4"/>
    </row>
    <row r="6" spans="1:20" s="5" customFormat="1" x14ac:dyDescent="0.35">
      <c r="A6" s="21">
        <f t="shared" si="0"/>
        <v>41137</v>
      </c>
      <c r="B6" s="22" t="s">
        <v>17</v>
      </c>
      <c r="C6" s="22" t="s">
        <v>17</v>
      </c>
      <c r="D6" s="22" t="s">
        <v>16</v>
      </c>
      <c r="E6" s="22" t="s">
        <v>18</v>
      </c>
      <c r="F6" s="22">
        <v>2</v>
      </c>
      <c r="G6" s="14">
        <v>30.013013300000001</v>
      </c>
      <c r="H6" s="14">
        <v>-91.132604999999998</v>
      </c>
      <c r="I6" s="14">
        <v>1077.1199999999999</v>
      </c>
      <c r="J6" s="23">
        <v>6.8499999046325684</v>
      </c>
      <c r="K6" s="23">
        <v>395.31979957732062</v>
      </c>
      <c r="L6" s="23">
        <v>151.09399071000004</v>
      </c>
      <c r="M6" s="23">
        <v>10.046024999999998</v>
      </c>
      <c r="N6" s="23">
        <v>0</v>
      </c>
      <c r="O6" s="23"/>
      <c r="P6" s="23">
        <f t="shared" si="1"/>
        <v>4.5579497499999997</v>
      </c>
      <c r="Q6" s="23">
        <v>4.6986207444326951</v>
      </c>
      <c r="R6" s="21">
        <f t="shared" si="2"/>
        <v>41137</v>
      </c>
    </row>
    <row r="7" spans="1:20" s="5" customFormat="1" x14ac:dyDescent="0.35">
      <c r="A7" s="21">
        <v>41143</v>
      </c>
      <c r="B7" s="22" t="s">
        <v>17</v>
      </c>
      <c r="C7" s="22" t="s">
        <v>17</v>
      </c>
      <c r="D7" s="22" t="s">
        <v>16</v>
      </c>
      <c r="E7" s="22" t="s">
        <v>18</v>
      </c>
      <c r="F7" s="22">
        <v>2</v>
      </c>
      <c r="G7" s="14">
        <v>30.015143299999998</v>
      </c>
      <c r="H7" s="14">
        <v>-91.130975000000007</v>
      </c>
      <c r="I7" s="14">
        <v>132</v>
      </c>
      <c r="J7" s="23">
        <v>10.100000381469727</v>
      </c>
      <c r="K7" s="23">
        <v>677.99333027793512</v>
      </c>
      <c r="L7" s="23">
        <v>70.487441935466165</v>
      </c>
      <c r="M7" s="23">
        <v>57.171421821215233</v>
      </c>
      <c r="N7" s="23">
        <v>7.0556173875000026</v>
      </c>
      <c r="O7" s="23"/>
      <c r="P7" s="23">
        <f>N7*0.39+0.64</f>
        <v>3.3916907811250012</v>
      </c>
      <c r="Q7" s="23">
        <v>4.3930515184370034</v>
      </c>
      <c r="R7" s="21">
        <v>41143</v>
      </c>
    </row>
    <row r="8" spans="1:20" s="5" customFormat="1" x14ac:dyDescent="0.35">
      <c r="A8" s="21">
        <f>A7</f>
        <v>41143</v>
      </c>
      <c r="B8" s="22" t="s">
        <v>17</v>
      </c>
      <c r="C8" s="22" t="s">
        <v>17</v>
      </c>
      <c r="D8" s="22" t="s">
        <v>16</v>
      </c>
      <c r="E8" s="22" t="s">
        <v>18</v>
      </c>
      <c r="F8" s="22">
        <v>2</v>
      </c>
      <c r="G8" s="14">
        <v>30.014796700000002</v>
      </c>
      <c r="H8" s="14">
        <v>-91.131069999999994</v>
      </c>
      <c r="I8" s="14">
        <v>237.6</v>
      </c>
      <c r="J8" s="23">
        <v>12.619999885559082</v>
      </c>
      <c r="K8" s="23">
        <v>195.36751620317253</v>
      </c>
      <c r="L8" s="23">
        <v>14.121476824050006</v>
      </c>
      <c r="M8" s="23">
        <v>147.21978582000006</v>
      </c>
      <c r="N8" s="23">
        <v>8.8209000000000017</v>
      </c>
      <c r="O8" s="23"/>
      <c r="P8" s="23">
        <f>N8*0.39+0.64</f>
        <v>4.0801510000000007</v>
      </c>
      <c r="Q8" s="23">
        <v>3.9170770840421154</v>
      </c>
      <c r="R8" s="21">
        <f>R7</f>
        <v>41143</v>
      </c>
    </row>
    <row r="9" spans="1:20" s="5" customFormat="1" x14ac:dyDescent="0.35">
      <c r="A9" s="21">
        <f t="shared" ref="A9:A11" si="3">A8</f>
        <v>41143</v>
      </c>
      <c r="B9" s="22" t="s">
        <v>17</v>
      </c>
      <c r="C9" s="22" t="s">
        <v>17</v>
      </c>
      <c r="D9" s="22" t="s">
        <v>16</v>
      </c>
      <c r="E9" s="22" t="s">
        <v>18</v>
      </c>
      <c r="F9" s="22">
        <v>2</v>
      </c>
      <c r="G9" s="14">
        <v>30.014144999999999</v>
      </c>
      <c r="H9" s="14">
        <v>-91.131335000000007</v>
      </c>
      <c r="I9" s="14">
        <v>543.84</v>
      </c>
      <c r="J9" s="23">
        <v>10.829999923706055</v>
      </c>
      <c r="K9" s="23">
        <v>229.88470214493918</v>
      </c>
      <c r="L9" s="23">
        <v>64.454341246607854</v>
      </c>
      <c r="M9" s="23">
        <v>9.4482865125000028</v>
      </c>
      <c r="N9" s="23">
        <v>0</v>
      </c>
      <c r="O9" s="23"/>
      <c r="P9" s="23">
        <f t="shared" si="1"/>
        <v>4.3248317398750009</v>
      </c>
      <c r="Q9" s="23">
        <v>4.3315366455434958</v>
      </c>
      <c r="R9" s="21">
        <f t="shared" ref="R9:R11" si="4">R8</f>
        <v>41143</v>
      </c>
      <c r="T9" s="4"/>
    </row>
    <row r="10" spans="1:20" s="5" customFormat="1" x14ac:dyDescent="0.35">
      <c r="A10" s="21">
        <f t="shared" si="3"/>
        <v>41143</v>
      </c>
      <c r="B10" s="22" t="s">
        <v>17</v>
      </c>
      <c r="C10" s="22" t="s">
        <v>17</v>
      </c>
      <c r="D10" s="22" t="s">
        <v>16</v>
      </c>
      <c r="E10" s="22" t="s">
        <v>18</v>
      </c>
      <c r="F10" s="22">
        <v>2</v>
      </c>
      <c r="G10" s="14">
        <v>30.013549999999999</v>
      </c>
      <c r="H10" s="14">
        <v>-91.131813300000005</v>
      </c>
      <c r="I10" s="14">
        <v>760.32</v>
      </c>
      <c r="J10" s="23">
        <v>9.1099996566772461</v>
      </c>
      <c r="K10" s="23">
        <v>262.67023040843702</v>
      </c>
      <c r="L10" s="23">
        <v>87.056500546125065</v>
      </c>
      <c r="M10" s="23">
        <v>10.188139500000002</v>
      </c>
      <c r="N10" s="23">
        <v>0</v>
      </c>
      <c r="O10" s="23"/>
      <c r="P10" s="23">
        <f t="shared" si="1"/>
        <v>4.613374405000001</v>
      </c>
      <c r="Q10" s="23">
        <v>4.5068191213091122</v>
      </c>
      <c r="R10" s="21">
        <f t="shared" si="4"/>
        <v>41143</v>
      </c>
      <c r="T10" s="4"/>
    </row>
    <row r="11" spans="1:20" s="5" customFormat="1" x14ac:dyDescent="0.35">
      <c r="A11" s="21">
        <f t="shared" si="3"/>
        <v>41143</v>
      </c>
      <c r="B11" s="22" t="s">
        <v>17</v>
      </c>
      <c r="C11" s="22" t="s">
        <v>17</v>
      </c>
      <c r="D11" s="22" t="s">
        <v>16</v>
      </c>
      <c r="E11" s="22" t="s">
        <v>18</v>
      </c>
      <c r="F11" s="22">
        <v>2</v>
      </c>
      <c r="G11" s="14">
        <v>30.013013300000001</v>
      </c>
      <c r="H11" s="14">
        <v>-91.132604999999998</v>
      </c>
      <c r="I11" s="14">
        <v>1077.1199999999999</v>
      </c>
      <c r="J11" s="23">
        <v>9.0200004577636719</v>
      </c>
      <c r="K11" s="23">
        <v>201.58713777799366</v>
      </c>
      <c r="L11" s="23">
        <v>106.10764609500011</v>
      </c>
      <c r="M11" s="23">
        <v>11.859210000000003</v>
      </c>
      <c r="N11" s="23">
        <v>0</v>
      </c>
      <c r="O11" s="23"/>
      <c r="P11" s="23">
        <f t="shared" si="1"/>
        <v>5.2650919000000007</v>
      </c>
      <c r="Q11" s="23">
        <v>4.3925654484248753</v>
      </c>
      <c r="R11" s="21">
        <f t="shared" si="4"/>
        <v>41143</v>
      </c>
    </row>
    <row r="12" spans="1:20" s="5" customFormat="1" x14ac:dyDescent="0.35">
      <c r="A12" s="21">
        <v>41171</v>
      </c>
      <c r="B12" s="22" t="s">
        <v>17</v>
      </c>
      <c r="C12" s="22" t="s">
        <v>17</v>
      </c>
      <c r="D12" s="22" t="s">
        <v>16</v>
      </c>
      <c r="E12" s="22" t="s">
        <v>18</v>
      </c>
      <c r="F12" s="22">
        <v>2</v>
      </c>
      <c r="G12" s="14">
        <v>30.015143299999998</v>
      </c>
      <c r="H12" s="14">
        <v>-91.130975000000007</v>
      </c>
      <c r="I12" s="14">
        <v>132</v>
      </c>
      <c r="J12" s="23">
        <v>9.9499998092651367</v>
      </c>
      <c r="K12" s="23">
        <v>680.94520405749415</v>
      </c>
      <c r="L12" s="23">
        <v>61.706178125323909</v>
      </c>
      <c r="M12" s="23">
        <v>55.090181465442924</v>
      </c>
      <c r="N12" s="23">
        <v>8.1372802499999999</v>
      </c>
      <c r="O12" s="23"/>
      <c r="P12" s="23">
        <f>N12*0.39+0.64</f>
        <v>3.8135392975000002</v>
      </c>
      <c r="Q12" s="23">
        <v>4.0985624841899755</v>
      </c>
      <c r="R12" s="21">
        <v>41171</v>
      </c>
    </row>
    <row r="13" spans="1:20" s="5" customFormat="1" x14ac:dyDescent="0.35">
      <c r="A13" s="21">
        <f>A12</f>
        <v>41171</v>
      </c>
      <c r="B13" s="22" t="s">
        <v>17</v>
      </c>
      <c r="C13" s="22" t="s">
        <v>17</v>
      </c>
      <c r="D13" s="22" t="s">
        <v>16</v>
      </c>
      <c r="E13" s="22" t="s">
        <v>18</v>
      </c>
      <c r="F13" s="22">
        <v>2</v>
      </c>
      <c r="G13" s="14">
        <v>30.014796700000002</v>
      </c>
      <c r="H13" s="14">
        <v>-91.131069999999994</v>
      </c>
      <c r="I13" s="14">
        <v>237.6</v>
      </c>
      <c r="J13" s="23">
        <v>9.8199996948242187</v>
      </c>
      <c r="K13" s="23">
        <v>509.6548348744974</v>
      </c>
      <c r="L13" s="23">
        <v>56.5319883329433</v>
      </c>
      <c r="M13" s="23">
        <v>71.492993298758137</v>
      </c>
      <c r="N13" s="23">
        <v>9.238556250000002</v>
      </c>
      <c r="O13" s="23"/>
      <c r="P13" s="23">
        <f>N13*0.39+0.64</f>
        <v>4.2430369375000012</v>
      </c>
      <c r="Q13" s="23">
        <v>4.0330687342426268</v>
      </c>
      <c r="R13" s="21">
        <f>R12</f>
        <v>41171</v>
      </c>
    </row>
    <row r="14" spans="1:20" s="5" customFormat="1" x14ac:dyDescent="0.35">
      <c r="A14" s="21">
        <f t="shared" ref="A14:A16" si="5">A13</f>
        <v>41171</v>
      </c>
      <c r="B14" s="22" t="s">
        <v>17</v>
      </c>
      <c r="C14" s="22" t="s">
        <v>17</v>
      </c>
      <c r="D14" s="22" t="s">
        <v>16</v>
      </c>
      <c r="E14" s="22" t="s">
        <v>18</v>
      </c>
      <c r="F14" s="22">
        <v>2</v>
      </c>
      <c r="G14" s="14">
        <v>30.014144999999999</v>
      </c>
      <c r="H14" s="14">
        <v>-91.131335000000007</v>
      </c>
      <c r="I14" s="14">
        <v>543.84</v>
      </c>
      <c r="J14" s="23">
        <v>8.4799995422363281</v>
      </c>
      <c r="K14" s="23">
        <v>665.57637135950642</v>
      </c>
      <c r="L14" s="23">
        <v>54.034068706919719</v>
      </c>
      <c r="M14" s="23">
        <v>7.938810000000001</v>
      </c>
      <c r="N14" s="23">
        <v>0</v>
      </c>
      <c r="O14" s="23"/>
      <c r="P14" s="23">
        <f t="shared" si="1"/>
        <v>3.7361359000000007</v>
      </c>
      <c r="Q14" s="23">
        <v>4.439118235714238</v>
      </c>
      <c r="R14" s="21">
        <f t="shared" ref="R14:R16" si="6">R13</f>
        <v>41171</v>
      </c>
      <c r="T14" s="4"/>
    </row>
    <row r="15" spans="1:20" s="5" customFormat="1" x14ac:dyDescent="0.35">
      <c r="A15" s="21">
        <f t="shared" si="5"/>
        <v>41171</v>
      </c>
      <c r="B15" s="22" t="s">
        <v>17</v>
      </c>
      <c r="C15" s="22" t="s">
        <v>17</v>
      </c>
      <c r="D15" s="22" t="s">
        <v>16</v>
      </c>
      <c r="E15" s="22" t="s">
        <v>18</v>
      </c>
      <c r="F15" s="22">
        <v>2</v>
      </c>
      <c r="G15" s="14">
        <v>30.013549999999999</v>
      </c>
      <c r="H15" s="14">
        <v>-91.131813300000005</v>
      </c>
      <c r="I15" s="14">
        <v>760.32</v>
      </c>
      <c r="J15" s="23">
        <v>7.8899998664855957</v>
      </c>
      <c r="K15" s="23">
        <v>391.46935676763701</v>
      </c>
      <c r="L15" s="23">
        <v>92.076786065311126</v>
      </c>
      <c r="M15" s="23">
        <v>10.442842987500002</v>
      </c>
      <c r="N15" s="23">
        <v>0</v>
      </c>
      <c r="O15" s="23"/>
      <c r="P15" s="23">
        <f t="shared" si="1"/>
        <v>4.7127087651250008</v>
      </c>
      <c r="Q15" s="23">
        <v>4.4173082158562247</v>
      </c>
      <c r="R15" s="21">
        <f t="shared" si="6"/>
        <v>41171</v>
      </c>
      <c r="T15" s="4"/>
    </row>
    <row r="16" spans="1:20" s="5" customFormat="1" x14ac:dyDescent="0.35">
      <c r="A16" s="21">
        <f t="shared" si="5"/>
        <v>41171</v>
      </c>
      <c r="B16" s="22" t="s">
        <v>17</v>
      </c>
      <c r="C16" s="22" t="s">
        <v>17</v>
      </c>
      <c r="D16" s="22" t="s">
        <v>16</v>
      </c>
      <c r="E16" s="22" t="s">
        <v>18</v>
      </c>
      <c r="F16" s="22">
        <v>2</v>
      </c>
      <c r="G16" s="14">
        <v>30.013013300000001</v>
      </c>
      <c r="H16" s="14">
        <v>-91.132604999999998</v>
      </c>
      <c r="I16" s="14">
        <v>1077.1199999999999</v>
      </c>
      <c r="J16" s="23">
        <v>6.570000171661377</v>
      </c>
      <c r="K16" s="23">
        <v>499.39783964668419</v>
      </c>
      <c r="L16" s="23">
        <v>150.90028046550003</v>
      </c>
      <c r="M16" s="23">
        <v>9.1216125000000012</v>
      </c>
      <c r="N16" s="23">
        <v>0</v>
      </c>
      <c r="O16" s="23"/>
      <c r="P16" s="23">
        <f t="shared" si="1"/>
        <v>4.1974288750000008</v>
      </c>
      <c r="Q16" s="23">
        <v>4.6490575584735039</v>
      </c>
      <c r="R16" s="21">
        <f t="shared" si="6"/>
        <v>41171</v>
      </c>
    </row>
    <row r="17" spans="1:20" s="5" customFormat="1" x14ac:dyDescent="0.35">
      <c r="A17" s="21">
        <v>41185</v>
      </c>
      <c r="B17" s="22" t="s">
        <v>17</v>
      </c>
      <c r="C17" s="22" t="s">
        <v>17</v>
      </c>
      <c r="D17" s="22" t="s">
        <v>16</v>
      </c>
      <c r="E17" s="22" t="s">
        <v>18</v>
      </c>
      <c r="F17" s="22">
        <v>2</v>
      </c>
      <c r="G17" s="14">
        <v>30.015143299999998</v>
      </c>
      <c r="H17" s="14">
        <v>-91.130975000000007</v>
      </c>
      <c r="I17" s="14">
        <v>132</v>
      </c>
      <c r="J17" s="23">
        <v>9.1499996185302734</v>
      </c>
      <c r="K17" s="23">
        <v>895.57868767787375</v>
      </c>
      <c r="L17" s="23">
        <v>103.42999854602215</v>
      </c>
      <c r="M17" s="23">
        <v>42.347007548973188</v>
      </c>
      <c r="N17" s="23">
        <v>8.0355642468749995</v>
      </c>
      <c r="O17" s="23"/>
      <c r="P17" s="23">
        <f>N17*0.39+0.64</f>
        <v>3.7738700562812499</v>
      </c>
      <c r="Q17" s="23">
        <v>4.3856445753642257</v>
      </c>
      <c r="R17" s="21">
        <v>41185</v>
      </c>
    </row>
    <row r="18" spans="1:20" s="5" customFormat="1" x14ac:dyDescent="0.35">
      <c r="A18" s="21">
        <f>A17</f>
        <v>41185</v>
      </c>
      <c r="B18" s="22" t="s">
        <v>17</v>
      </c>
      <c r="C18" s="22" t="s">
        <v>17</v>
      </c>
      <c r="D18" s="22" t="s">
        <v>16</v>
      </c>
      <c r="E18" s="22" t="s">
        <v>18</v>
      </c>
      <c r="F18" s="22">
        <v>2</v>
      </c>
      <c r="G18" s="14">
        <v>30.014796700000002</v>
      </c>
      <c r="H18" s="14">
        <v>-91.131069999999994</v>
      </c>
      <c r="I18" s="14">
        <v>237.6</v>
      </c>
      <c r="J18" s="23">
        <v>12.310000419616699</v>
      </c>
      <c r="K18" s="23">
        <v>223.40923771142371</v>
      </c>
      <c r="L18" s="23">
        <v>16.148170257131255</v>
      </c>
      <c r="M18" s="23">
        <v>135.81025241895003</v>
      </c>
      <c r="N18" s="23">
        <v>9.0303963750000023</v>
      </c>
      <c r="O18" s="23"/>
      <c r="P18" s="23">
        <f>N18*0.39+0.64</f>
        <v>4.1618545862500005</v>
      </c>
      <c r="Q18" s="23">
        <v>3.8651843897446803</v>
      </c>
      <c r="R18" s="21">
        <f>R17</f>
        <v>41185</v>
      </c>
    </row>
    <row r="19" spans="1:20" s="5" customFormat="1" x14ac:dyDescent="0.35">
      <c r="A19" s="21">
        <f t="shared" ref="A19:A21" si="7">A18</f>
        <v>41185</v>
      </c>
      <c r="B19" s="22" t="s">
        <v>17</v>
      </c>
      <c r="C19" s="22" t="s">
        <v>17</v>
      </c>
      <c r="D19" s="22" t="s">
        <v>16</v>
      </c>
      <c r="E19" s="22" t="s">
        <v>18</v>
      </c>
      <c r="F19" s="22">
        <v>2</v>
      </c>
      <c r="G19" s="14">
        <v>30.014144999999999</v>
      </c>
      <c r="H19" s="14">
        <v>-91.131335000000007</v>
      </c>
      <c r="I19" s="14">
        <v>543.84</v>
      </c>
      <c r="J19" s="23">
        <v>10.840000152587891</v>
      </c>
      <c r="K19" s="23">
        <v>218.07393074461365</v>
      </c>
      <c r="L19" s="23">
        <v>67.96785401699114</v>
      </c>
      <c r="M19" s="23">
        <v>9.8461091025000034</v>
      </c>
      <c r="N19" s="23">
        <v>0</v>
      </c>
      <c r="O19" s="23"/>
      <c r="P19" s="23">
        <f t="shared" si="1"/>
        <v>4.4799825499750012</v>
      </c>
      <c r="Q19" s="23">
        <v>4.2234740531412536</v>
      </c>
      <c r="R19" s="21">
        <f t="shared" ref="R19:R21" si="8">R18</f>
        <v>41185</v>
      </c>
      <c r="T19" s="4"/>
    </row>
    <row r="20" spans="1:20" s="5" customFormat="1" x14ac:dyDescent="0.35">
      <c r="A20" s="21">
        <f t="shared" si="7"/>
        <v>41185</v>
      </c>
      <c r="B20" s="22" t="s">
        <v>17</v>
      </c>
      <c r="C20" s="22" t="s">
        <v>17</v>
      </c>
      <c r="D20" s="22" t="s">
        <v>16</v>
      </c>
      <c r="E20" s="22" t="s">
        <v>18</v>
      </c>
      <c r="F20" s="22">
        <v>2</v>
      </c>
      <c r="G20" s="14">
        <v>30.013549999999999</v>
      </c>
      <c r="H20" s="14">
        <v>-91.131813300000005</v>
      </c>
      <c r="I20" s="14">
        <v>760.32</v>
      </c>
      <c r="J20" s="23">
        <v>9.0799999237060547</v>
      </c>
      <c r="K20" s="23">
        <v>319.59123257229288</v>
      </c>
      <c r="L20" s="23">
        <v>63.549327376673908</v>
      </c>
      <c r="M20" s="23">
        <v>11.206953450000004</v>
      </c>
      <c r="N20" s="23">
        <v>0</v>
      </c>
      <c r="O20" s="23"/>
      <c r="P20" s="23">
        <f t="shared" si="1"/>
        <v>5.0107118455000013</v>
      </c>
      <c r="Q20" s="23">
        <v>4.3959591591119427</v>
      </c>
      <c r="R20" s="21">
        <f t="shared" si="8"/>
        <v>41185</v>
      </c>
      <c r="T20" s="4"/>
    </row>
    <row r="21" spans="1:20" s="5" customFormat="1" x14ac:dyDescent="0.35">
      <c r="A21" s="21">
        <f t="shared" si="7"/>
        <v>41185</v>
      </c>
      <c r="B21" s="22" t="s">
        <v>17</v>
      </c>
      <c r="C21" s="22" t="s">
        <v>17</v>
      </c>
      <c r="D21" s="22" t="s">
        <v>16</v>
      </c>
      <c r="E21" s="22" t="s">
        <v>18</v>
      </c>
      <c r="F21" s="22">
        <v>2</v>
      </c>
      <c r="G21" s="14">
        <v>30.013013300000001</v>
      </c>
      <c r="H21" s="14">
        <v>-91.132604999999998</v>
      </c>
      <c r="I21" s="14">
        <v>1077.1199999999999</v>
      </c>
      <c r="J21" s="23">
        <v>8.9399995803833008</v>
      </c>
      <c r="K21" s="23">
        <v>190.48073064776764</v>
      </c>
      <c r="L21" s="23">
        <v>125.52423843600005</v>
      </c>
      <c r="M21" s="23">
        <v>11.859210000000001</v>
      </c>
      <c r="N21" s="23">
        <v>0</v>
      </c>
      <c r="O21" s="23"/>
      <c r="P21" s="23">
        <f t="shared" si="1"/>
        <v>5.2650918999999998</v>
      </c>
      <c r="Q21" s="23">
        <v>4.3460961106778075</v>
      </c>
      <c r="R21" s="21">
        <f t="shared" si="8"/>
        <v>41185</v>
      </c>
    </row>
    <row r="22" spans="1:20" s="5" customFormat="1" x14ac:dyDescent="0.35">
      <c r="A22" s="21">
        <v>41199</v>
      </c>
      <c r="B22" s="22" t="s">
        <v>17</v>
      </c>
      <c r="C22" s="22" t="s">
        <v>17</v>
      </c>
      <c r="D22" s="22" t="s">
        <v>16</v>
      </c>
      <c r="E22" s="22" t="s">
        <v>18</v>
      </c>
      <c r="F22" s="22">
        <v>2</v>
      </c>
      <c r="G22" s="14">
        <v>30.015143299999998</v>
      </c>
      <c r="H22" s="14">
        <v>-91.130975000000007</v>
      </c>
      <c r="I22" s="14">
        <v>132</v>
      </c>
      <c r="J22" s="23">
        <v>8.5699996948242187</v>
      </c>
      <c r="K22" s="23">
        <v>847.02753064025694</v>
      </c>
      <c r="L22" s="23">
        <v>66.136365272783067</v>
      </c>
      <c r="M22" s="23">
        <v>76.913564591084054</v>
      </c>
      <c r="N22" s="23">
        <v>7.6726794375000003</v>
      </c>
      <c r="O22" s="23"/>
      <c r="P22" s="23">
        <f>N22*0.39+0.64</f>
        <v>3.6323449806250001</v>
      </c>
      <c r="Q22" s="23">
        <v>4.3684592922185441</v>
      </c>
      <c r="R22" s="21">
        <f>A22</f>
        <v>41199</v>
      </c>
    </row>
    <row r="23" spans="1:20" s="5" customFormat="1" x14ac:dyDescent="0.35">
      <c r="A23" s="21">
        <f>A22</f>
        <v>41199</v>
      </c>
      <c r="B23" s="22" t="s">
        <v>17</v>
      </c>
      <c r="C23" s="22" t="s">
        <v>17</v>
      </c>
      <c r="D23" s="22" t="s">
        <v>16</v>
      </c>
      <c r="E23" s="22" t="s">
        <v>18</v>
      </c>
      <c r="F23" s="22">
        <v>2</v>
      </c>
      <c r="G23" s="14">
        <v>30.014796700000002</v>
      </c>
      <c r="H23" s="14">
        <v>-91.131069999999994</v>
      </c>
      <c r="I23" s="14">
        <v>237.6</v>
      </c>
      <c r="J23" s="23">
        <v>11.739999771118164</v>
      </c>
      <c r="K23" s="23">
        <v>204.29058361973082</v>
      </c>
      <c r="L23" s="23">
        <v>13.768439903448757</v>
      </c>
      <c r="M23" s="23">
        <v>166.20338978100006</v>
      </c>
      <c r="N23" s="23">
        <v>10.046024999999998</v>
      </c>
      <c r="O23" s="23"/>
      <c r="P23" s="23">
        <f>N23*0.39+0.64</f>
        <v>4.5579497499999997</v>
      </c>
      <c r="Q23" s="23">
        <v>3.7581572366131892</v>
      </c>
      <c r="R23" s="21">
        <f t="shared" ref="R23:R31" si="9">A23</f>
        <v>41199</v>
      </c>
    </row>
    <row r="24" spans="1:20" s="5" customFormat="1" x14ac:dyDescent="0.35">
      <c r="A24" s="21">
        <f t="shared" ref="A24:A26" si="10">A23</f>
        <v>41199</v>
      </c>
      <c r="B24" s="22" t="s">
        <v>17</v>
      </c>
      <c r="C24" s="22" t="s">
        <v>17</v>
      </c>
      <c r="D24" s="22" t="s">
        <v>16</v>
      </c>
      <c r="E24" s="22" t="s">
        <v>18</v>
      </c>
      <c r="F24" s="22">
        <v>2</v>
      </c>
      <c r="G24" s="14">
        <v>30.014144999999999</v>
      </c>
      <c r="H24" s="14">
        <v>-91.131335000000007</v>
      </c>
      <c r="I24" s="14">
        <v>543.84</v>
      </c>
      <c r="J24" s="23">
        <v>11.170000076293945</v>
      </c>
      <c r="K24" s="23">
        <v>193.7328135165501</v>
      </c>
      <c r="L24" s="23">
        <v>57.035961412859699</v>
      </c>
      <c r="M24" s="23">
        <v>11.623211721000008</v>
      </c>
      <c r="N24" s="23">
        <v>0</v>
      </c>
      <c r="O24" s="23"/>
      <c r="P24" s="23">
        <f t="shared" si="1"/>
        <v>5.1730525711900031</v>
      </c>
      <c r="Q24" s="23">
        <v>4.0267302578033082</v>
      </c>
      <c r="R24" s="21">
        <f t="shared" si="9"/>
        <v>41199</v>
      </c>
      <c r="T24" s="4"/>
    </row>
    <row r="25" spans="1:20" s="5" customFormat="1" x14ac:dyDescent="0.35">
      <c r="A25" s="21">
        <f t="shared" si="10"/>
        <v>41199</v>
      </c>
      <c r="B25" s="22" t="s">
        <v>17</v>
      </c>
      <c r="C25" s="22" t="s">
        <v>17</v>
      </c>
      <c r="D25" s="22" t="s">
        <v>16</v>
      </c>
      <c r="E25" s="22" t="s">
        <v>18</v>
      </c>
      <c r="F25" s="22">
        <v>2</v>
      </c>
      <c r="G25" s="14">
        <v>30.013549999999999</v>
      </c>
      <c r="H25" s="14">
        <v>-91.131813300000005</v>
      </c>
      <c r="I25" s="14">
        <v>760.32</v>
      </c>
      <c r="J25" s="23">
        <v>7.9600000381469727</v>
      </c>
      <c r="K25" s="23">
        <v>377.67511994698572</v>
      </c>
      <c r="L25" s="23">
        <v>89.21949057434793</v>
      </c>
      <c r="M25" s="23">
        <v>10.940121225000004</v>
      </c>
      <c r="N25" s="23">
        <v>0</v>
      </c>
      <c r="O25" s="23"/>
      <c r="P25" s="23">
        <f t="shared" si="1"/>
        <v>4.9066472777500012</v>
      </c>
      <c r="Q25" s="23">
        <v>4.4471879338448757</v>
      </c>
      <c r="R25" s="21">
        <f t="shared" si="9"/>
        <v>41199</v>
      </c>
    </row>
    <row r="26" spans="1:20" s="5" customFormat="1" x14ac:dyDescent="0.35">
      <c r="A26" s="21">
        <f t="shared" si="10"/>
        <v>41199</v>
      </c>
      <c r="B26" s="22" t="s">
        <v>17</v>
      </c>
      <c r="C26" s="22" t="s">
        <v>17</v>
      </c>
      <c r="D26" s="22" t="s">
        <v>16</v>
      </c>
      <c r="E26" s="22" t="s">
        <v>18</v>
      </c>
      <c r="F26" s="22">
        <v>2</v>
      </c>
      <c r="G26" s="14">
        <v>30.013013300000001</v>
      </c>
      <c r="H26" s="14">
        <v>-91.132604999999998</v>
      </c>
      <c r="I26" s="14">
        <v>1077.1199999999999</v>
      </c>
      <c r="J26" s="23">
        <v>8.5699996948242187</v>
      </c>
      <c r="K26" s="23">
        <v>202.88532402120606</v>
      </c>
      <c r="L26" s="23">
        <v>139.47137604000005</v>
      </c>
      <c r="M26" s="23">
        <v>11.859210000000001</v>
      </c>
      <c r="N26" s="23">
        <v>0</v>
      </c>
      <c r="O26" s="23"/>
      <c r="P26" s="23">
        <f t="shared" si="1"/>
        <v>5.2650918999999998</v>
      </c>
      <c r="Q26" s="23">
        <v>4.2712309185436785</v>
      </c>
      <c r="R26" s="21">
        <f t="shared" si="9"/>
        <v>41199</v>
      </c>
    </row>
    <row r="27" spans="1:20" s="5" customFormat="1" x14ac:dyDescent="0.35">
      <c r="A27" s="21">
        <v>41213</v>
      </c>
      <c r="B27" s="22" t="s">
        <v>17</v>
      </c>
      <c r="C27" s="22" t="s">
        <v>17</v>
      </c>
      <c r="D27" s="22" t="s">
        <v>16</v>
      </c>
      <c r="E27" s="22" t="s">
        <v>18</v>
      </c>
      <c r="F27" s="22">
        <v>2</v>
      </c>
      <c r="G27" s="14">
        <v>30.015143299999998</v>
      </c>
      <c r="H27" s="14">
        <v>-91.130975000000007</v>
      </c>
      <c r="I27" s="14">
        <v>132</v>
      </c>
      <c r="J27" s="23">
        <v>7.2800002098083496</v>
      </c>
      <c r="K27" s="23">
        <v>1954.4</v>
      </c>
      <c r="L27" s="23">
        <v>78.8</v>
      </c>
      <c r="M27" s="23">
        <v>36.9</v>
      </c>
      <c r="N27" s="23">
        <v>8.8000000000000007</v>
      </c>
      <c r="O27" s="23"/>
      <c r="P27" s="23">
        <f>N27*0.39+0.64</f>
        <v>4.0720000000000001</v>
      </c>
      <c r="Q27" s="24">
        <v>4.6141480000000001</v>
      </c>
      <c r="R27" s="21">
        <f t="shared" si="9"/>
        <v>41213</v>
      </c>
    </row>
    <row r="28" spans="1:20" s="5" customFormat="1" x14ac:dyDescent="0.35">
      <c r="A28" s="21">
        <f>A27</f>
        <v>41213</v>
      </c>
      <c r="B28" s="22" t="s">
        <v>17</v>
      </c>
      <c r="C28" s="22" t="s">
        <v>17</v>
      </c>
      <c r="D28" s="22" t="s">
        <v>16</v>
      </c>
      <c r="E28" s="22" t="s">
        <v>18</v>
      </c>
      <c r="F28" s="22">
        <v>2</v>
      </c>
      <c r="G28" s="14">
        <v>30.014796700000002</v>
      </c>
      <c r="H28" s="14">
        <v>-91.131069999999994</v>
      </c>
      <c r="I28" s="14">
        <v>237.6</v>
      </c>
      <c r="J28" s="23">
        <v>10.010000228881836</v>
      </c>
      <c r="K28" s="23">
        <v>296.10000000000002</v>
      </c>
      <c r="L28" s="23">
        <v>15.5</v>
      </c>
      <c r="M28" s="23">
        <v>178.5</v>
      </c>
      <c r="N28" s="23">
        <v>11</v>
      </c>
      <c r="O28" s="23"/>
      <c r="P28" s="23">
        <f>N28*0.39+0.64</f>
        <v>4.93</v>
      </c>
      <c r="Q28" s="24">
        <v>3.9471340000000001</v>
      </c>
      <c r="R28" s="21">
        <f t="shared" si="9"/>
        <v>41213</v>
      </c>
      <c r="T28" s="4"/>
    </row>
    <row r="29" spans="1:20" s="5" customFormat="1" x14ac:dyDescent="0.35">
      <c r="A29" s="21">
        <f t="shared" ref="A29:A31" si="11">A28</f>
        <v>41213</v>
      </c>
      <c r="B29" s="22" t="s">
        <v>17</v>
      </c>
      <c r="C29" s="22" t="s">
        <v>17</v>
      </c>
      <c r="D29" s="22" t="s">
        <v>16</v>
      </c>
      <c r="E29" s="22" t="s">
        <v>18</v>
      </c>
      <c r="F29" s="22">
        <v>2</v>
      </c>
      <c r="G29" s="14">
        <v>30.014144999999999</v>
      </c>
      <c r="H29" s="14">
        <v>-91.131335000000007</v>
      </c>
      <c r="I29" s="14">
        <v>543.84</v>
      </c>
      <c r="J29" s="23">
        <v>11</v>
      </c>
      <c r="K29" s="23">
        <v>211.57066124628645</v>
      </c>
      <c r="L29" s="23">
        <v>54.034068706919719</v>
      </c>
      <c r="M29" s="23">
        <v>12.78553289310001</v>
      </c>
      <c r="N29" s="23"/>
      <c r="O29" s="23"/>
      <c r="P29" s="23">
        <f t="shared" si="1"/>
        <v>5.6263578283090041</v>
      </c>
      <c r="Q29" s="24">
        <v>4.0150790000000001</v>
      </c>
      <c r="R29" s="21">
        <f t="shared" si="9"/>
        <v>41213</v>
      </c>
    </row>
    <row r="30" spans="1:20" s="5" customFormat="1" x14ac:dyDescent="0.35">
      <c r="A30" s="21">
        <f t="shared" si="11"/>
        <v>41213</v>
      </c>
      <c r="B30" s="22" t="s">
        <v>17</v>
      </c>
      <c r="C30" s="22" t="s">
        <v>17</v>
      </c>
      <c r="D30" s="22" t="s">
        <v>16</v>
      </c>
      <c r="E30" s="22" t="s">
        <v>18</v>
      </c>
      <c r="F30" s="22">
        <v>2</v>
      </c>
      <c r="G30" s="14">
        <v>30.013549999999999</v>
      </c>
      <c r="H30" s="14">
        <v>-91.131813300000005</v>
      </c>
      <c r="I30" s="14">
        <v>760.32</v>
      </c>
      <c r="J30" s="23">
        <v>7.1700000762939453</v>
      </c>
      <c r="K30" s="23">
        <v>410.50197555491866</v>
      </c>
      <c r="L30" s="23">
        <v>112.97181459240005</v>
      </c>
      <c r="M30" s="23">
        <v>11.859210000000001</v>
      </c>
      <c r="N30" s="23"/>
      <c r="O30" s="23"/>
      <c r="P30" s="23">
        <f t="shared" si="1"/>
        <v>5.2650918999999998</v>
      </c>
      <c r="Q30" s="24">
        <v>4.5479099999999999</v>
      </c>
      <c r="R30" s="21">
        <f t="shared" si="9"/>
        <v>41213</v>
      </c>
    </row>
    <row r="31" spans="1:20" s="5" customFormat="1" x14ac:dyDescent="0.35">
      <c r="A31" s="21">
        <f t="shared" si="11"/>
        <v>41213</v>
      </c>
      <c r="B31" s="22" t="s">
        <v>17</v>
      </c>
      <c r="C31" s="22" t="s">
        <v>17</v>
      </c>
      <c r="D31" s="22" t="s">
        <v>16</v>
      </c>
      <c r="E31" s="22" t="s">
        <v>18</v>
      </c>
      <c r="F31" s="22">
        <v>2</v>
      </c>
      <c r="G31" s="14">
        <v>30.013013300000001</v>
      </c>
      <c r="H31" s="14">
        <v>-91.132604999999998</v>
      </c>
      <c r="I31" s="14">
        <v>1077.1199999999999</v>
      </c>
      <c r="J31" s="23">
        <v>8.1899995803833008</v>
      </c>
      <c r="K31" s="23">
        <v>221.18721780262209</v>
      </c>
      <c r="L31" s="23">
        <v>132.49780723800004</v>
      </c>
      <c r="M31" s="23">
        <v>13.697387550000002</v>
      </c>
      <c r="N31" s="23"/>
      <c r="O31" s="23"/>
      <c r="P31" s="23">
        <f t="shared" si="1"/>
        <v>5.9819811445000006</v>
      </c>
      <c r="Q31" s="24">
        <v>4.3036510000000003</v>
      </c>
      <c r="R31" s="21">
        <f t="shared" si="9"/>
        <v>41213</v>
      </c>
    </row>
    <row r="32" spans="1:20" s="5" customFormat="1" x14ac:dyDescent="0.35">
      <c r="A32" s="12"/>
      <c r="B32" s="6"/>
      <c r="C32" s="6"/>
      <c r="D32" s="6"/>
      <c r="E32" s="6"/>
      <c r="F32" s="6"/>
      <c r="J32" s="4"/>
      <c r="K32" s="4"/>
      <c r="L32" s="4"/>
      <c r="M32" s="4"/>
      <c r="N32" s="4"/>
      <c r="O32" s="4"/>
      <c r="P32" s="4"/>
      <c r="Q32" s="4"/>
    </row>
    <row r="33" spans="1:17" s="5" customFormat="1" x14ac:dyDescent="0.35">
      <c r="A33" s="12"/>
      <c r="B33" s="6"/>
      <c r="C33" s="6"/>
      <c r="D33" s="6"/>
      <c r="E33" s="6"/>
      <c r="F33" s="6"/>
      <c r="J33" s="4"/>
      <c r="K33" s="4"/>
      <c r="L33" s="4"/>
      <c r="M33" s="4"/>
      <c r="N33" s="4"/>
      <c r="O33" s="4"/>
      <c r="P33" s="4"/>
      <c r="Q33" s="4"/>
    </row>
    <row r="34" spans="1:17" s="5" customFormat="1" ht="15" x14ac:dyDescent="0.25">
      <c r="A34" s="12"/>
      <c r="B34" s="6"/>
      <c r="C34" s="6"/>
      <c r="D34" s="6"/>
      <c r="E34" s="6"/>
      <c r="F34" s="6"/>
      <c r="J34" s="4"/>
      <c r="K34" s="4"/>
      <c r="L34" s="4"/>
      <c r="M34" s="4"/>
      <c r="N34" s="4"/>
      <c r="O34" s="4"/>
      <c r="P34" s="4"/>
      <c r="Q34" s="4"/>
    </row>
    <row r="35" spans="1:17" s="5" customFormat="1" ht="15" x14ac:dyDescent="0.25">
      <c r="A35" s="12"/>
      <c r="B35" s="6"/>
      <c r="C35" s="6"/>
      <c r="D35" s="6"/>
      <c r="E35" s="6"/>
      <c r="F35" s="6"/>
      <c r="J35" s="4"/>
      <c r="K35" s="4"/>
      <c r="L35" s="4"/>
      <c r="M35" s="4"/>
      <c r="N35" s="4"/>
      <c r="O35" s="4"/>
      <c r="P35" s="4"/>
      <c r="Q35" s="4"/>
    </row>
    <row r="36" spans="1:17" s="5" customFormat="1" ht="15" x14ac:dyDescent="0.25">
      <c r="A36" s="12"/>
      <c r="B36" s="6"/>
      <c r="C36" s="6"/>
      <c r="D36" s="6"/>
      <c r="E36" s="6"/>
      <c r="F36" s="6"/>
      <c r="J36" s="4"/>
      <c r="K36" s="4"/>
      <c r="L36" s="4"/>
      <c r="M36" s="4"/>
      <c r="N36" s="4"/>
      <c r="O36" s="4"/>
      <c r="P36" s="4"/>
      <c r="Q36" s="4"/>
    </row>
    <row r="37" spans="1:17" s="5" customFormat="1" ht="15" x14ac:dyDescent="0.25">
      <c r="A37" s="12"/>
      <c r="B37" s="6"/>
      <c r="C37" s="6"/>
      <c r="D37" s="6"/>
      <c r="E37" s="6"/>
      <c r="F37" s="6"/>
      <c r="J37" s="4"/>
      <c r="K37" s="4"/>
      <c r="L37" s="4"/>
      <c r="M37" s="4"/>
      <c r="N37" s="4"/>
      <c r="O37" s="4"/>
      <c r="P37" s="4"/>
      <c r="Q37" s="4"/>
    </row>
    <row r="38" spans="1:17" s="5" customFormat="1" ht="15" x14ac:dyDescent="0.25">
      <c r="A38" s="12"/>
      <c r="B38" s="6"/>
      <c r="C38" s="6"/>
      <c r="D38" s="6"/>
      <c r="E38" s="6"/>
      <c r="F38" s="6"/>
      <c r="J38" s="4"/>
      <c r="K38" s="4"/>
      <c r="L38" s="4"/>
      <c r="M38" s="4"/>
      <c r="N38" s="4"/>
      <c r="O38" s="4"/>
      <c r="P38" s="4"/>
      <c r="Q38" s="4"/>
    </row>
    <row r="39" spans="1:17" s="5" customFormat="1" ht="15" x14ac:dyDescent="0.25">
      <c r="A39" s="12"/>
      <c r="B39" s="6"/>
      <c r="C39" s="6"/>
      <c r="D39" s="6"/>
      <c r="E39" s="6"/>
      <c r="F39" s="6"/>
      <c r="J39" s="4"/>
      <c r="K39" s="4"/>
      <c r="L39" s="4"/>
      <c r="M39" s="4"/>
      <c r="N39" s="4"/>
      <c r="O39" s="4"/>
      <c r="P39" s="4"/>
      <c r="Q39" s="4"/>
    </row>
    <row r="40" spans="1:17" s="5" customFormat="1" ht="15" x14ac:dyDescent="0.25">
      <c r="A40" s="12"/>
      <c r="B40" s="6"/>
      <c r="C40" s="6"/>
      <c r="D40" s="6"/>
      <c r="E40" s="6"/>
      <c r="F40" s="6"/>
      <c r="J40" s="4"/>
      <c r="K40" s="4"/>
      <c r="L40" s="4"/>
      <c r="M40" s="4"/>
      <c r="N40" s="4"/>
      <c r="O40" s="4"/>
      <c r="P40" s="4"/>
      <c r="Q40" s="4"/>
    </row>
    <row r="41" spans="1:17" s="5" customFormat="1" ht="15" x14ac:dyDescent="0.25">
      <c r="A41" s="12"/>
      <c r="B41" s="6"/>
      <c r="C41" s="6"/>
      <c r="D41" s="6"/>
      <c r="E41" s="6"/>
      <c r="F41" s="6"/>
      <c r="J41" s="4"/>
      <c r="K41" s="4"/>
      <c r="L41" s="4"/>
      <c r="M41" s="4"/>
      <c r="N41" s="4"/>
      <c r="O41" s="4"/>
      <c r="P41" s="4"/>
      <c r="Q41" s="4"/>
    </row>
    <row r="42" spans="1:17" s="5" customFormat="1" ht="15" x14ac:dyDescent="0.25">
      <c r="A42" s="12"/>
      <c r="B42" s="6"/>
      <c r="C42" s="6"/>
      <c r="D42" s="6"/>
      <c r="E42" s="6"/>
      <c r="F42" s="6"/>
      <c r="J42" s="4"/>
      <c r="K42" s="4"/>
      <c r="L42" s="4"/>
      <c r="M42" s="4"/>
      <c r="N42" s="4"/>
      <c r="O42" s="4"/>
      <c r="P42" s="4"/>
      <c r="Q42" s="4"/>
    </row>
    <row r="43" spans="1:17" s="5" customFormat="1" ht="15" x14ac:dyDescent="0.25">
      <c r="A43" s="12"/>
      <c r="B43" s="6"/>
      <c r="C43" s="6"/>
      <c r="D43" s="6"/>
      <c r="E43" s="6"/>
      <c r="F43" s="6"/>
      <c r="J43" s="4"/>
      <c r="K43" s="4"/>
      <c r="L43" s="4"/>
      <c r="M43" s="4"/>
      <c r="N43" s="4"/>
      <c r="O43" s="4"/>
      <c r="P43" s="4"/>
      <c r="Q43" s="4"/>
    </row>
    <row r="44" spans="1:17" s="5" customFormat="1" ht="15" x14ac:dyDescent="0.25">
      <c r="A44" s="12"/>
      <c r="B44" s="6"/>
      <c r="C44" s="6"/>
      <c r="D44" s="6"/>
      <c r="E44" s="6"/>
      <c r="F44" s="6"/>
      <c r="J44" s="4"/>
      <c r="K44" s="4"/>
      <c r="L44" s="4"/>
      <c r="M44" s="4"/>
      <c r="N44" s="4"/>
      <c r="O44" s="4"/>
      <c r="P44" s="4"/>
      <c r="Q44" s="4"/>
    </row>
    <row r="45" spans="1:17" s="5" customFormat="1" ht="15" x14ac:dyDescent="0.25">
      <c r="A45" s="12"/>
      <c r="B45" s="6"/>
      <c r="C45" s="6"/>
      <c r="D45" s="6"/>
      <c r="E45" s="6"/>
      <c r="F45" s="6"/>
      <c r="J45" s="4"/>
      <c r="K45" s="4"/>
      <c r="L45" s="4"/>
      <c r="M45" s="4"/>
      <c r="N45" s="4"/>
      <c r="O45" s="4"/>
      <c r="P45" s="4"/>
      <c r="Q45" s="4"/>
    </row>
    <row r="46" spans="1:17" s="5" customFormat="1" ht="15" x14ac:dyDescent="0.25">
      <c r="A46" s="12"/>
      <c r="B46" s="6"/>
      <c r="C46" s="6"/>
      <c r="D46" s="6"/>
      <c r="E46" s="6"/>
      <c r="F46" s="6"/>
      <c r="J46" s="4"/>
      <c r="K46" s="4"/>
      <c r="L46" s="4"/>
      <c r="M46" s="4"/>
      <c r="N46" s="4"/>
      <c r="O46" s="4"/>
      <c r="P46" s="4"/>
      <c r="Q46" s="4"/>
    </row>
    <row r="47" spans="1:17" s="5" customFormat="1" ht="15" x14ac:dyDescent="0.25">
      <c r="A47" s="12"/>
      <c r="B47" s="6"/>
      <c r="C47" s="6"/>
      <c r="D47" s="6"/>
      <c r="E47" s="6"/>
      <c r="F47" s="6"/>
      <c r="J47" s="4"/>
      <c r="K47" s="4"/>
      <c r="L47" s="4"/>
      <c r="M47" s="4"/>
      <c r="N47" s="4"/>
      <c r="O47" s="4"/>
      <c r="P47" s="4"/>
      <c r="Q47" s="4"/>
    </row>
    <row r="48" spans="1:17" s="5" customFormat="1" ht="15" x14ac:dyDescent="0.25">
      <c r="A48" s="12"/>
      <c r="B48" s="6"/>
      <c r="C48" s="6"/>
      <c r="D48" s="6"/>
      <c r="E48" s="6"/>
      <c r="F48" s="6"/>
      <c r="J48" s="4"/>
      <c r="K48" s="4"/>
      <c r="L48" s="4"/>
      <c r="M48" s="4"/>
      <c r="N48" s="4"/>
      <c r="O48" s="4"/>
      <c r="P48" s="4"/>
      <c r="Q48" s="4"/>
    </row>
    <row r="49" spans="1:24" s="5" customFormat="1" ht="15" x14ac:dyDescent="0.25">
      <c r="A49" s="12"/>
      <c r="B49" s="6"/>
      <c r="C49" s="6"/>
      <c r="D49" s="6"/>
      <c r="E49" s="6"/>
      <c r="F49" s="6"/>
      <c r="J49" s="4"/>
      <c r="K49" s="4"/>
      <c r="L49" s="4"/>
      <c r="M49" s="4"/>
      <c r="N49" s="4"/>
      <c r="O49" s="4"/>
      <c r="P49" s="4"/>
      <c r="Q49" s="4"/>
    </row>
    <row r="50" spans="1:24" s="5" customFormat="1" ht="15" x14ac:dyDescent="0.25">
      <c r="A50" s="12"/>
      <c r="B50" s="6"/>
      <c r="C50" s="6"/>
      <c r="D50" s="6"/>
      <c r="E50" s="6"/>
      <c r="F50" s="6"/>
      <c r="J50" s="4"/>
      <c r="K50" s="4"/>
      <c r="L50" s="4"/>
      <c r="M50" s="4"/>
      <c r="N50" s="4"/>
      <c r="O50" s="4"/>
      <c r="P50" s="4"/>
      <c r="Q50" s="4"/>
    </row>
    <row r="51" spans="1:24" s="5" customFormat="1" ht="15" x14ac:dyDescent="0.25">
      <c r="A51" s="12"/>
      <c r="B51" s="6"/>
      <c r="C51" s="6"/>
      <c r="D51" s="6"/>
      <c r="E51" s="6"/>
      <c r="F51" s="6"/>
      <c r="J51" s="4"/>
      <c r="K51" s="4"/>
      <c r="L51" s="4"/>
      <c r="M51" s="4"/>
      <c r="N51" s="4"/>
      <c r="O51" s="4"/>
      <c r="P51" s="4"/>
      <c r="Q51" s="4"/>
    </row>
    <row r="52" spans="1:24" s="5" customFormat="1" ht="15" x14ac:dyDescent="0.25">
      <c r="A52" s="12"/>
      <c r="B52" s="6"/>
      <c r="C52" s="6"/>
      <c r="D52" s="6"/>
      <c r="E52" s="6"/>
      <c r="F52" s="6"/>
      <c r="J52" s="4"/>
      <c r="K52" s="4"/>
      <c r="L52" s="4"/>
      <c r="M52" s="4"/>
      <c r="N52" s="4"/>
      <c r="O52" s="4"/>
      <c r="P52" s="4"/>
      <c r="Q52" s="4"/>
    </row>
    <row r="53" spans="1:24" s="5" customFormat="1" ht="15" x14ac:dyDescent="0.25">
      <c r="A53" s="12"/>
      <c r="B53" s="6"/>
      <c r="C53" s="6"/>
      <c r="D53" s="6"/>
      <c r="E53" s="6"/>
      <c r="F53" s="6"/>
      <c r="J53" s="4"/>
      <c r="K53" s="4"/>
      <c r="L53" s="4"/>
      <c r="M53" s="4"/>
      <c r="N53" s="4"/>
      <c r="O53" s="4"/>
      <c r="P53" s="4"/>
      <c r="Q53" s="4"/>
      <c r="V53" s="5" t="s">
        <v>21</v>
      </c>
      <c r="W53" s="5">
        <v>4.3</v>
      </c>
      <c r="X53" s="5">
        <v>4.5999999999999996</v>
      </c>
    </row>
    <row r="54" spans="1:24" s="5" customFormat="1" ht="15" x14ac:dyDescent="0.25">
      <c r="A54" s="12"/>
      <c r="B54" s="6"/>
      <c r="C54" s="6"/>
      <c r="D54" s="6"/>
      <c r="E54" s="6"/>
      <c r="F54" s="6"/>
      <c r="J54" s="4"/>
      <c r="K54" s="4"/>
      <c r="L54" s="4"/>
      <c r="M54" s="4"/>
      <c r="N54" s="4"/>
      <c r="O54" s="4"/>
      <c r="P54" s="4"/>
      <c r="Q54" s="4"/>
      <c r="V54" s="5" t="s">
        <v>22</v>
      </c>
      <c r="W54" s="5">
        <v>4.3</v>
      </c>
      <c r="X54" s="5">
        <v>4.3</v>
      </c>
    </row>
    <row r="55" spans="1:24" s="5" customFormat="1" ht="15" x14ac:dyDescent="0.25">
      <c r="A55" s="12"/>
      <c r="B55" s="6"/>
      <c r="C55" s="6"/>
      <c r="D55" s="6"/>
      <c r="E55" s="6"/>
      <c r="F55" s="6"/>
      <c r="J55" s="4"/>
      <c r="K55" s="4"/>
      <c r="L55" s="4"/>
      <c r="M55" s="4"/>
      <c r="N55" s="4"/>
      <c r="O55" s="4"/>
      <c r="P55" s="4"/>
      <c r="Q55" s="4"/>
      <c r="V55" s="5" t="s">
        <v>23</v>
      </c>
      <c r="W55" s="5">
        <v>4.0999999999999996</v>
      </c>
      <c r="X55" s="5">
        <v>4.3</v>
      </c>
    </row>
    <row r="56" spans="1:24" s="5" customFormat="1" x14ac:dyDescent="0.35">
      <c r="A56" s="12"/>
      <c r="B56" s="6"/>
      <c r="C56" s="6"/>
      <c r="D56" s="6"/>
      <c r="E56" s="6"/>
      <c r="F56" s="6"/>
      <c r="J56" s="4"/>
      <c r="K56" s="4"/>
      <c r="L56" s="4"/>
      <c r="M56" s="4"/>
      <c r="N56" s="4"/>
      <c r="O56" s="4"/>
      <c r="P56" s="4"/>
      <c r="Q56" s="4"/>
      <c r="V56" s="5" t="s">
        <v>24</v>
      </c>
      <c r="W56" s="5">
        <v>4.5</v>
      </c>
      <c r="X56" s="5">
        <v>4.2</v>
      </c>
    </row>
    <row r="57" spans="1:24" s="5" customFormat="1" x14ac:dyDescent="0.35">
      <c r="A57" s="12"/>
      <c r="B57" s="6"/>
      <c r="C57" s="6"/>
      <c r="D57" s="6"/>
      <c r="E57" s="6"/>
      <c r="F57" s="6"/>
      <c r="J57" s="4"/>
      <c r="K57" s="4"/>
      <c r="L57" s="4"/>
      <c r="M57" s="4"/>
      <c r="N57" s="4"/>
      <c r="O57" s="4"/>
      <c r="P57" s="4"/>
      <c r="Q57" s="4"/>
      <c r="V57" s="5" t="s">
        <v>25</v>
      </c>
      <c r="W57" s="5">
        <v>4.7</v>
      </c>
      <c r="X57" s="5">
        <v>4.2</v>
      </c>
    </row>
    <row r="58" spans="1:24" s="5" customFormat="1" x14ac:dyDescent="0.35">
      <c r="A58" s="12"/>
      <c r="B58" s="6"/>
      <c r="C58" s="6"/>
      <c r="D58" s="6"/>
      <c r="E58" s="6"/>
      <c r="F58" s="6"/>
      <c r="J58" s="4"/>
      <c r="K58" s="4"/>
      <c r="L58" s="4"/>
      <c r="M58" s="4"/>
      <c r="N58" s="4"/>
      <c r="O58" s="4"/>
      <c r="P58" s="4"/>
      <c r="Q58" s="4"/>
      <c r="V58" s="5" t="s">
        <v>26</v>
      </c>
      <c r="W58" s="5">
        <v>5.2</v>
      </c>
      <c r="X58" s="5">
        <v>4.3</v>
      </c>
    </row>
    <row r="59" spans="1:24" s="5" customFormat="1" x14ac:dyDescent="0.35">
      <c r="A59" s="12"/>
      <c r="B59" s="6"/>
      <c r="C59" s="6"/>
      <c r="D59" s="6"/>
      <c r="E59" s="6"/>
      <c r="F59" s="6"/>
      <c r="J59" s="4"/>
      <c r="K59" s="4"/>
      <c r="L59" s="4"/>
      <c r="M59" s="4"/>
      <c r="N59" s="4"/>
      <c r="O59" s="4"/>
      <c r="P59" s="4"/>
      <c r="Q59" s="4"/>
    </row>
    <row r="60" spans="1:24" s="5" customFormat="1" x14ac:dyDescent="0.35">
      <c r="A60" s="12"/>
      <c r="B60" s="6"/>
      <c r="C60" s="6"/>
      <c r="D60" s="6"/>
      <c r="E60" s="6"/>
      <c r="F60" s="6"/>
      <c r="J60" s="4"/>
      <c r="K60" s="4"/>
      <c r="L60" s="4"/>
      <c r="M60" s="4"/>
      <c r="N60" s="4"/>
      <c r="O60" s="4"/>
      <c r="P60" s="4"/>
      <c r="Q60" s="4"/>
    </row>
    <row r="61" spans="1:24" s="5" customFormat="1" x14ac:dyDescent="0.35">
      <c r="A61" s="12"/>
      <c r="B61" s="6"/>
      <c r="C61" s="6"/>
      <c r="D61" s="6"/>
      <c r="E61" s="6"/>
      <c r="F61" s="6"/>
      <c r="J61" s="4"/>
      <c r="K61" s="4"/>
      <c r="L61" s="4"/>
      <c r="M61" s="4"/>
      <c r="N61" s="4"/>
      <c r="O61" s="4"/>
      <c r="P61" s="4"/>
      <c r="Q61" s="4"/>
    </row>
    <row r="62" spans="1:24" s="5" customFormat="1" x14ac:dyDescent="0.35">
      <c r="A62" s="12"/>
      <c r="C62" s="6"/>
      <c r="D62" s="6"/>
      <c r="E62" s="6"/>
      <c r="F62" s="13"/>
      <c r="G62" s="2"/>
      <c r="H62" s="2"/>
      <c r="J62" s="4"/>
      <c r="K62" s="4"/>
      <c r="L62" s="4"/>
      <c r="M62" s="4"/>
      <c r="N62" s="4"/>
      <c r="O62" s="4"/>
      <c r="P62" s="4"/>
      <c r="Q62" s="4"/>
    </row>
    <row r="63" spans="1:24" s="5" customFormat="1" x14ac:dyDescent="0.35">
      <c r="A63" s="12"/>
      <c r="C63" s="6"/>
      <c r="D63" s="6"/>
      <c r="E63" s="6"/>
      <c r="F63" s="13"/>
      <c r="J63" s="4"/>
      <c r="K63" s="4"/>
      <c r="L63" s="4"/>
      <c r="M63" s="4"/>
      <c r="N63" s="4"/>
      <c r="O63" s="4"/>
      <c r="P63" s="4"/>
      <c r="Q63" s="4"/>
    </row>
    <row r="64" spans="1:24" s="5" customFormat="1" x14ac:dyDescent="0.35">
      <c r="A64" s="12"/>
      <c r="B64" s="12"/>
      <c r="C64" s="12"/>
      <c r="D64" s="12"/>
      <c r="E64" s="12"/>
      <c r="F64" s="13"/>
      <c r="G64" s="2"/>
      <c r="H64" s="2"/>
      <c r="J64" s="4"/>
      <c r="K64" s="4"/>
      <c r="L64" s="4"/>
      <c r="M64" s="4"/>
      <c r="N64" s="4"/>
      <c r="O64" s="4"/>
      <c r="P64" s="4"/>
      <c r="Q64" s="4"/>
    </row>
    <row r="65" spans="1:17" s="5" customFormat="1" x14ac:dyDescent="0.35">
      <c r="A65" s="12"/>
      <c r="B65" s="12"/>
      <c r="C65" s="12"/>
      <c r="D65" s="12"/>
      <c r="E65" s="12"/>
      <c r="F65" s="13"/>
      <c r="G65" s="2"/>
      <c r="H65" s="2"/>
      <c r="J65" s="4"/>
      <c r="K65" s="4"/>
      <c r="L65" s="4"/>
      <c r="M65" s="4"/>
      <c r="N65" s="4"/>
      <c r="O65" s="4"/>
      <c r="P65" s="4"/>
      <c r="Q65" s="4"/>
    </row>
    <row r="66" spans="1:17" s="5" customFormat="1" x14ac:dyDescent="0.35">
      <c r="A66" s="12"/>
      <c r="B66" s="12"/>
      <c r="C66" s="12"/>
      <c r="D66" s="12"/>
      <c r="E66" s="12"/>
      <c r="F66" s="13"/>
      <c r="G66" s="2"/>
      <c r="H66" s="2"/>
      <c r="J66" s="4"/>
      <c r="K66" s="4"/>
      <c r="L66" s="4"/>
      <c r="M66" s="4"/>
      <c r="N66" s="4"/>
      <c r="O66" s="4"/>
      <c r="P66" s="4"/>
      <c r="Q66" s="4"/>
    </row>
    <row r="67" spans="1:17" s="5" customFormat="1" x14ac:dyDescent="0.35">
      <c r="A67" s="12"/>
      <c r="B67" s="12"/>
      <c r="C67" s="12"/>
      <c r="D67" s="12"/>
      <c r="E67" s="12"/>
      <c r="F67" s="13"/>
      <c r="G67" s="2"/>
      <c r="H67" s="2"/>
      <c r="J67" s="4"/>
      <c r="K67" s="4"/>
      <c r="L67" s="4"/>
      <c r="M67" s="4"/>
      <c r="N67" s="4"/>
      <c r="O67" s="4"/>
      <c r="P67" s="4"/>
      <c r="Q67" s="4"/>
    </row>
    <row r="68" spans="1:17" s="5" customFormat="1" x14ac:dyDescent="0.35">
      <c r="A68" s="12"/>
      <c r="B68" s="12"/>
      <c r="C68" s="12"/>
      <c r="D68" s="12"/>
      <c r="E68" s="12"/>
      <c r="F68" s="13"/>
      <c r="G68" s="2"/>
      <c r="H68" s="2"/>
      <c r="J68" s="4"/>
      <c r="K68" s="4"/>
      <c r="L68" s="4"/>
      <c r="M68" s="4"/>
      <c r="N68" s="4"/>
      <c r="O68" s="4"/>
      <c r="P68" s="4"/>
      <c r="Q68" s="4"/>
    </row>
    <row r="69" spans="1:17" s="5" customFormat="1" x14ac:dyDescent="0.35">
      <c r="A69" s="12"/>
      <c r="B69" s="12"/>
      <c r="C69" s="12"/>
      <c r="D69" s="12"/>
      <c r="E69" s="12"/>
      <c r="F69" s="13"/>
      <c r="G69" s="2"/>
      <c r="H69" s="2"/>
      <c r="J69" s="4"/>
      <c r="K69" s="4"/>
      <c r="L69" s="4"/>
      <c r="M69" s="4"/>
      <c r="N69" s="4"/>
      <c r="O69" s="4"/>
      <c r="P69" s="4"/>
      <c r="Q69" s="4"/>
    </row>
    <row r="70" spans="1:17" s="5" customFormat="1" x14ac:dyDescent="0.35">
      <c r="A70" s="12"/>
      <c r="B70" s="12"/>
      <c r="C70" s="12"/>
      <c r="D70" s="12"/>
      <c r="E70" s="12"/>
      <c r="F70" s="13"/>
      <c r="G70" s="2"/>
      <c r="H70" s="2"/>
      <c r="J70" s="4"/>
      <c r="K70" s="4"/>
      <c r="L70" s="4"/>
      <c r="M70" s="4"/>
      <c r="N70" s="4"/>
      <c r="O70" s="4"/>
      <c r="P70" s="4"/>
      <c r="Q70" s="4"/>
    </row>
    <row r="71" spans="1:17" s="5" customFormat="1" x14ac:dyDescent="0.35">
      <c r="A71" s="12"/>
      <c r="B71" s="12"/>
      <c r="C71" s="12"/>
      <c r="D71" s="12"/>
      <c r="E71" s="12"/>
      <c r="F71" s="13"/>
      <c r="G71" s="2"/>
      <c r="H71" s="2"/>
      <c r="J71" s="4"/>
      <c r="K71" s="4"/>
      <c r="L71" s="4"/>
      <c r="M71" s="4"/>
      <c r="N71" s="4"/>
      <c r="O71" s="4"/>
      <c r="P71" s="4"/>
      <c r="Q71" s="4"/>
    </row>
    <row r="72" spans="1:17" s="5" customFormat="1" x14ac:dyDescent="0.35">
      <c r="A72" s="12"/>
      <c r="B72" s="12"/>
      <c r="C72" s="12"/>
      <c r="D72" s="12"/>
      <c r="E72" s="12"/>
      <c r="F72" s="13"/>
      <c r="G72" s="2"/>
      <c r="H72" s="2"/>
      <c r="J72" s="4"/>
      <c r="K72" s="4"/>
      <c r="L72" s="4"/>
      <c r="M72" s="4"/>
      <c r="N72" s="4"/>
      <c r="O72" s="4"/>
      <c r="P72" s="4"/>
      <c r="Q72" s="4"/>
    </row>
    <row r="73" spans="1:17" s="5" customFormat="1" x14ac:dyDescent="0.35">
      <c r="A73" s="12"/>
      <c r="B73" s="12"/>
      <c r="C73" s="12"/>
      <c r="D73" s="12"/>
      <c r="E73" s="12"/>
      <c r="F73" s="13"/>
      <c r="G73" s="2"/>
      <c r="H73" s="2"/>
      <c r="J73" s="4"/>
      <c r="K73" s="4"/>
      <c r="L73" s="4"/>
      <c r="M73" s="4"/>
      <c r="N73" s="4"/>
      <c r="O73" s="4"/>
      <c r="P73" s="4"/>
      <c r="Q73" s="4"/>
    </row>
    <row r="74" spans="1:17" s="5" customFormat="1" x14ac:dyDescent="0.35">
      <c r="A74" s="12"/>
      <c r="B74" s="12"/>
      <c r="C74" s="12"/>
      <c r="D74" s="12"/>
      <c r="E74" s="12"/>
      <c r="F74" s="13"/>
      <c r="G74" s="2"/>
      <c r="H74" s="2"/>
      <c r="J74" s="4"/>
      <c r="K74" s="4"/>
      <c r="L74" s="4"/>
      <c r="M74" s="4"/>
      <c r="N74" s="4"/>
      <c r="O74" s="4"/>
      <c r="P74" s="4"/>
      <c r="Q74" s="4"/>
    </row>
    <row r="75" spans="1:17" s="5" customFormat="1" x14ac:dyDescent="0.35">
      <c r="A75" s="12"/>
      <c r="B75" s="12"/>
      <c r="C75" s="12"/>
      <c r="D75" s="12"/>
      <c r="E75" s="12"/>
      <c r="F75" s="13"/>
      <c r="G75" s="2"/>
      <c r="H75" s="2"/>
      <c r="J75" s="4"/>
      <c r="K75" s="4"/>
      <c r="L75" s="4"/>
      <c r="M75" s="4"/>
      <c r="N75" s="4"/>
      <c r="O75" s="4"/>
      <c r="P75" s="4"/>
      <c r="Q75" s="4"/>
    </row>
    <row r="76" spans="1:17" s="5" customFormat="1" x14ac:dyDescent="0.35">
      <c r="A76" s="12"/>
      <c r="B76" s="12"/>
      <c r="C76" s="12"/>
      <c r="D76" s="12"/>
      <c r="E76" s="12"/>
      <c r="F76" s="13"/>
      <c r="G76" s="2"/>
      <c r="H76" s="2"/>
      <c r="J76" s="4"/>
      <c r="K76" s="4"/>
      <c r="L76" s="4"/>
      <c r="M76" s="4"/>
      <c r="N76" s="4"/>
      <c r="O76" s="4"/>
      <c r="P76" s="4"/>
      <c r="Q76" s="4"/>
    </row>
    <row r="77" spans="1:17" s="5" customFormat="1" x14ac:dyDescent="0.35">
      <c r="A77" s="12"/>
      <c r="B77" s="12"/>
      <c r="C77" s="12"/>
      <c r="D77" s="12"/>
      <c r="E77" s="12"/>
      <c r="F77" s="13"/>
      <c r="G77" s="2"/>
      <c r="H77" s="2"/>
      <c r="J77" s="4"/>
      <c r="K77" s="4"/>
      <c r="L77" s="4"/>
      <c r="M77" s="4"/>
      <c r="N77" s="4"/>
      <c r="O77" s="4"/>
      <c r="P77" s="4"/>
      <c r="Q77" s="4"/>
    </row>
    <row r="78" spans="1:17" s="5" customFormat="1" x14ac:dyDescent="0.35">
      <c r="A78" s="12"/>
      <c r="B78" s="12"/>
      <c r="C78" s="12"/>
      <c r="D78" s="12"/>
      <c r="E78" s="12"/>
      <c r="F78" s="13"/>
      <c r="G78" s="2"/>
      <c r="H78" s="2"/>
      <c r="J78" s="4"/>
      <c r="K78" s="4"/>
      <c r="L78" s="4"/>
      <c r="M78" s="4"/>
      <c r="N78" s="4"/>
      <c r="O78" s="4"/>
      <c r="P78" s="4"/>
      <c r="Q78" s="4"/>
    </row>
    <row r="79" spans="1:17" s="5" customFormat="1" x14ac:dyDescent="0.35">
      <c r="A79" s="12"/>
      <c r="B79" s="12"/>
      <c r="C79" s="12"/>
      <c r="D79" s="12"/>
      <c r="E79" s="12"/>
      <c r="F79" s="13"/>
      <c r="G79" s="2"/>
      <c r="H79" s="2"/>
      <c r="J79" s="4"/>
      <c r="K79" s="4"/>
      <c r="L79" s="4"/>
      <c r="M79" s="4"/>
      <c r="N79" s="4"/>
      <c r="O79" s="4"/>
      <c r="P79" s="4"/>
      <c r="Q79" s="4"/>
    </row>
    <row r="80" spans="1:17" s="5" customFormat="1" x14ac:dyDescent="0.35">
      <c r="A80" s="12"/>
      <c r="B80" s="12"/>
      <c r="C80" s="12"/>
      <c r="D80" s="12"/>
      <c r="E80" s="12"/>
      <c r="F80" s="13"/>
      <c r="G80" s="2"/>
      <c r="H80" s="2"/>
      <c r="J80" s="4"/>
      <c r="K80" s="4"/>
      <c r="L80" s="4"/>
      <c r="M80" s="4"/>
      <c r="N80" s="4"/>
      <c r="O80" s="4"/>
      <c r="P80" s="4"/>
      <c r="Q80" s="4"/>
    </row>
    <row r="81" spans="1:17" s="5" customFormat="1" x14ac:dyDescent="0.35">
      <c r="A81" s="12"/>
      <c r="B81" s="12"/>
      <c r="C81" s="12"/>
      <c r="D81" s="12"/>
      <c r="E81" s="12"/>
      <c r="F81" s="13"/>
      <c r="G81" s="2"/>
      <c r="H81" s="2"/>
      <c r="J81" s="4"/>
      <c r="K81" s="4"/>
      <c r="L81" s="4"/>
      <c r="M81" s="4"/>
      <c r="N81" s="4"/>
      <c r="O81" s="4"/>
      <c r="P81" s="4"/>
      <c r="Q81" s="4"/>
    </row>
    <row r="82" spans="1:17" s="5" customFormat="1" x14ac:dyDescent="0.35">
      <c r="A82" s="12"/>
      <c r="B82" s="12"/>
      <c r="C82" s="12"/>
      <c r="D82" s="12"/>
      <c r="E82" s="12"/>
      <c r="F82" s="13"/>
      <c r="G82" s="2"/>
      <c r="H82" s="2"/>
      <c r="J82" s="4"/>
      <c r="K82" s="4"/>
      <c r="L82" s="4"/>
      <c r="M82" s="4"/>
      <c r="N82" s="4"/>
      <c r="O82" s="4"/>
      <c r="P82" s="4"/>
      <c r="Q82" s="4"/>
    </row>
    <row r="83" spans="1:17" s="5" customFormat="1" x14ac:dyDescent="0.35">
      <c r="A83" s="12"/>
      <c r="B83" s="12"/>
      <c r="C83" s="12"/>
      <c r="D83" s="12"/>
      <c r="E83" s="12"/>
      <c r="F83" s="13"/>
      <c r="G83" s="2"/>
      <c r="H83" s="2"/>
      <c r="J83" s="4"/>
      <c r="K83" s="4"/>
      <c r="L83" s="4"/>
      <c r="M83" s="4"/>
      <c r="N83" s="4"/>
      <c r="O83" s="4"/>
      <c r="P83" s="4"/>
      <c r="Q83" s="4"/>
    </row>
    <row r="84" spans="1:17" s="5" customFormat="1" x14ac:dyDescent="0.35">
      <c r="A84" s="12"/>
      <c r="B84" s="12"/>
      <c r="C84" s="12"/>
      <c r="D84" s="12"/>
      <c r="E84" s="12"/>
      <c r="F84" s="13"/>
      <c r="G84" s="2"/>
      <c r="H84" s="2"/>
      <c r="J84" s="4"/>
      <c r="K84" s="4"/>
      <c r="L84" s="4"/>
      <c r="M84" s="4"/>
      <c r="N84" s="4"/>
      <c r="O84" s="4"/>
      <c r="P84" s="4"/>
      <c r="Q84" s="4"/>
    </row>
    <row r="85" spans="1:17" s="5" customFormat="1" x14ac:dyDescent="0.35">
      <c r="A85" s="12"/>
      <c r="B85" s="12"/>
      <c r="C85" s="12"/>
      <c r="D85" s="12"/>
      <c r="E85" s="12"/>
      <c r="F85" s="13"/>
      <c r="G85" s="2"/>
      <c r="H85" s="2"/>
      <c r="J85" s="4"/>
      <c r="K85" s="4"/>
      <c r="L85" s="4"/>
      <c r="M85" s="4"/>
      <c r="N85" s="4"/>
      <c r="O85" s="4"/>
      <c r="P85" s="4"/>
      <c r="Q85" s="4"/>
    </row>
    <row r="86" spans="1:17" s="5" customFormat="1" x14ac:dyDescent="0.35">
      <c r="A86" s="12"/>
      <c r="B86" s="12"/>
      <c r="C86" s="12"/>
      <c r="D86" s="12"/>
      <c r="E86" s="12"/>
      <c r="F86" s="13"/>
      <c r="G86" s="2"/>
      <c r="H86" s="2"/>
      <c r="J86" s="4"/>
      <c r="K86" s="4"/>
      <c r="L86" s="4"/>
      <c r="M86" s="4"/>
      <c r="N86" s="4"/>
      <c r="O86" s="4"/>
      <c r="P86" s="4"/>
      <c r="Q86" s="4"/>
    </row>
    <row r="87" spans="1:17" s="5" customFormat="1" x14ac:dyDescent="0.35">
      <c r="A87" s="12"/>
      <c r="B87" s="12"/>
      <c r="C87" s="12"/>
      <c r="D87" s="12"/>
      <c r="E87" s="12"/>
      <c r="F87" s="13"/>
      <c r="G87" s="2"/>
      <c r="H87" s="2"/>
      <c r="J87" s="4"/>
      <c r="K87" s="4"/>
      <c r="L87" s="4"/>
      <c r="M87" s="4"/>
      <c r="N87" s="4"/>
      <c r="O87" s="4"/>
      <c r="P87" s="4"/>
      <c r="Q87" s="4"/>
    </row>
    <row r="88" spans="1:17" s="5" customFormat="1" x14ac:dyDescent="0.35">
      <c r="A88" s="12"/>
      <c r="B88" s="12"/>
      <c r="C88" s="12"/>
      <c r="D88" s="12"/>
      <c r="E88" s="12"/>
      <c r="F88" s="13"/>
      <c r="G88" s="2"/>
      <c r="H88" s="2"/>
      <c r="J88" s="4"/>
      <c r="K88" s="4"/>
      <c r="L88" s="4"/>
      <c r="M88" s="4"/>
      <c r="N88" s="4"/>
      <c r="O88" s="4"/>
      <c r="P88" s="4"/>
      <c r="Q88" s="4"/>
    </row>
    <row r="89" spans="1:17" s="5" customFormat="1" x14ac:dyDescent="0.35">
      <c r="A89" s="12"/>
      <c r="B89" s="12"/>
      <c r="C89" s="12"/>
      <c r="D89" s="12"/>
      <c r="E89" s="12"/>
      <c r="F89" s="13"/>
      <c r="G89" s="2"/>
      <c r="H89" s="2"/>
      <c r="J89" s="4"/>
      <c r="K89" s="4"/>
      <c r="L89" s="4"/>
      <c r="M89" s="4"/>
      <c r="N89" s="4"/>
      <c r="O89" s="4"/>
      <c r="P89" s="4"/>
      <c r="Q89" s="4"/>
    </row>
    <row r="90" spans="1:17" s="5" customFormat="1" x14ac:dyDescent="0.35">
      <c r="A90" s="12"/>
      <c r="B90" s="12"/>
      <c r="C90" s="12"/>
      <c r="D90" s="12"/>
      <c r="E90" s="12"/>
      <c r="F90" s="13"/>
      <c r="G90" s="2"/>
      <c r="H90" s="2"/>
      <c r="J90" s="4"/>
      <c r="K90" s="4"/>
      <c r="L90" s="4"/>
      <c r="M90" s="4"/>
      <c r="N90" s="4"/>
      <c r="O90" s="4"/>
      <c r="P90" s="4"/>
      <c r="Q90" s="4"/>
    </row>
    <row r="91" spans="1:17" s="5" customFormat="1" x14ac:dyDescent="0.35">
      <c r="A91" s="12"/>
      <c r="B91" s="12"/>
      <c r="C91" s="12"/>
      <c r="D91" s="12"/>
      <c r="E91" s="12"/>
      <c r="F91" s="13"/>
      <c r="G91" s="2"/>
      <c r="H91" s="2"/>
      <c r="J91" s="4"/>
      <c r="K91" s="4"/>
      <c r="L91" s="4"/>
      <c r="M91" s="4"/>
      <c r="N91" s="4"/>
      <c r="O91" s="4"/>
      <c r="P91" s="4"/>
      <c r="Q91" s="4"/>
    </row>
    <row r="92" spans="1:17" s="5" customFormat="1" x14ac:dyDescent="0.35">
      <c r="A92" s="12"/>
      <c r="B92" s="12"/>
      <c r="C92" s="12"/>
      <c r="D92" s="12"/>
      <c r="E92" s="12"/>
      <c r="F92" s="13"/>
      <c r="G92" s="2"/>
      <c r="H92" s="2"/>
      <c r="J92" s="4"/>
      <c r="K92" s="4"/>
      <c r="L92" s="4"/>
      <c r="M92" s="4"/>
      <c r="N92" s="4"/>
      <c r="O92" s="4"/>
      <c r="P92" s="4"/>
      <c r="Q92" s="4"/>
    </row>
    <row r="93" spans="1:17" s="5" customFormat="1" x14ac:dyDescent="0.35">
      <c r="A93" s="12"/>
      <c r="B93" s="12"/>
      <c r="C93" s="12"/>
      <c r="D93" s="12"/>
      <c r="E93" s="12"/>
      <c r="F93" s="13"/>
      <c r="G93" s="2"/>
      <c r="H93" s="2"/>
      <c r="J93" s="4"/>
      <c r="K93" s="4"/>
      <c r="L93" s="4"/>
      <c r="M93" s="4"/>
      <c r="N93" s="4"/>
      <c r="O93" s="4"/>
      <c r="P93" s="4"/>
      <c r="Q93" s="4"/>
    </row>
    <row r="94" spans="1:17" s="5" customFormat="1" x14ac:dyDescent="0.35">
      <c r="A94" s="12"/>
      <c r="B94" s="12"/>
      <c r="C94" s="12"/>
      <c r="D94" s="12"/>
      <c r="E94" s="12"/>
      <c r="F94" s="13"/>
      <c r="G94" s="2"/>
      <c r="H94" s="2"/>
      <c r="J94" s="4"/>
      <c r="K94" s="4"/>
      <c r="L94" s="4"/>
      <c r="M94" s="4"/>
      <c r="N94" s="4"/>
      <c r="O94" s="4"/>
      <c r="P94" s="4"/>
      <c r="Q94" s="4"/>
    </row>
    <row r="95" spans="1:17" s="5" customFormat="1" x14ac:dyDescent="0.35">
      <c r="A95" s="12"/>
      <c r="B95" s="12"/>
      <c r="C95" s="12"/>
      <c r="D95" s="12"/>
      <c r="E95" s="12"/>
      <c r="F95" s="13"/>
      <c r="G95" s="2"/>
      <c r="H95" s="2"/>
      <c r="J95" s="4"/>
      <c r="K95" s="4"/>
      <c r="L95" s="4"/>
      <c r="M95" s="4"/>
      <c r="N95" s="4"/>
      <c r="O95" s="4"/>
      <c r="P95" s="4"/>
      <c r="Q95" s="4"/>
    </row>
    <row r="96" spans="1:17" s="5" customFormat="1" x14ac:dyDescent="0.35">
      <c r="A96" s="12"/>
      <c r="B96" s="12"/>
      <c r="C96" s="12"/>
      <c r="D96" s="12"/>
      <c r="E96" s="12"/>
      <c r="F96" s="13"/>
      <c r="G96" s="2"/>
      <c r="H96" s="2"/>
      <c r="J96" s="4"/>
      <c r="K96" s="4"/>
      <c r="L96" s="4"/>
      <c r="M96" s="4"/>
      <c r="N96" s="4"/>
      <c r="O96" s="4"/>
      <c r="P96" s="4"/>
      <c r="Q96" s="4"/>
    </row>
    <row r="97" spans="1:17" s="5" customFormat="1" x14ac:dyDescent="0.35">
      <c r="A97" s="12"/>
      <c r="B97" s="12"/>
      <c r="C97" s="12"/>
      <c r="D97" s="12"/>
      <c r="E97" s="12"/>
      <c r="F97" s="13"/>
      <c r="G97" s="2"/>
      <c r="H97" s="2"/>
      <c r="J97" s="4"/>
      <c r="K97" s="4"/>
      <c r="L97" s="4"/>
      <c r="M97" s="4"/>
      <c r="N97" s="4"/>
      <c r="O97" s="4"/>
      <c r="P97" s="4"/>
      <c r="Q97" s="4"/>
    </row>
    <row r="98" spans="1:17" s="5" customFormat="1" x14ac:dyDescent="0.35">
      <c r="A98" s="12"/>
      <c r="B98" s="12"/>
      <c r="C98" s="12"/>
      <c r="D98" s="12"/>
      <c r="E98" s="12"/>
      <c r="F98" s="13"/>
      <c r="G98" s="2"/>
      <c r="H98" s="2"/>
      <c r="J98" s="4"/>
      <c r="K98" s="4"/>
      <c r="L98" s="4"/>
      <c r="M98" s="4"/>
      <c r="N98" s="4"/>
      <c r="O98" s="4"/>
      <c r="P98" s="4"/>
      <c r="Q98" s="4"/>
    </row>
    <row r="99" spans="1:17" s="5" customFormat="1" x14ac:dyDescent="0.35">
      <c r="A99" s="12"/>
      <c r="B99" s="12"/>
      <c r="C99" s="12"/>
      <c r="D99" s="12"/>
      <c r="E99" s="12"/>
      <c r="F99" s="13"/>
      <c r="G99" s="2"/>
      <c r="H99" s="2"/>
      <c r="J99" s="4"/>
      <c r="K99" s="4"/>
      <c r="L99" s="4"/>
      <c r="M99" s="4"/>
      <c r="N99" s="4"/>
      <c r="O99" s="4"/>
      <c r="P99" s="4"/>
      <c r="Q99" s="4"/>
    </row>
    <row r="100" spans="1:17" s="5" customFormat="1" x14ac:dyDescent="0.35">
      <c r="A100" s="12"/>
      <c r="B100" s="12"/>
      <c r="C100" s="12"/>
      <c r="D100" s="12"/>
      <c r="E100" s="12"/>
      <c r="F100" s="13"/>
      <c r="G100" s="2"/>
      <c r="H100" s="2"/>
      <c r="J100" s="4"/>
      <c r="K100" s="4"/>
      <c r="L100" s="4"/>
      <c r="M100" s="4"/>
      <c r="N100" s="4"/>
      <c r="O100" s="4"/>
      <c r="P100" s="4"/>
      <c r="Q100" s="4"/>
    </row>
    <row r="101" spans="1:17" s="5" customFormat="1" x14ac:dyDescent="0.35">
      <c r="A101" s="12"/>
      <c r="B101" s="12"/>
      <c r="C101" s="12"/>
      <c r="D101" s="12"/>
      <c r="E101" s="12"/>
      <c r="F101" s="13"/>
      <c r="G101" s="2"/>
      <c r="H101" s="2"/>
      <c r="J101" s="4"/>
      <c r="K101" s="4"/>
      <c r="L101" s="4"/>
      <c r="M101" s="4"/>
      <c r="N101" s="4"/>
      <c r="O101" s="4"/>
      <c r="P101" s="4"/>
      <c r="Q101" s="4"/>
    </row>
    <row r="102" spans="1:17" s="5" customFormat="1" x14ac:dyDescent="0.35">
      <c r="A102" s="12"/>
      <c r="B102" s="12"/>
      <c r="C102" s="12"/>
      <c r="D102" s="12"/>
      <c r="E102" s="12"/>
      <c r="F102" s="13"/>
      <c r="G102" s="2"/>
      <c r="H102" s="2"/>
      <c r="J102" s="4"/>
      <c r="K102" s="4"/>
      <c r="L102" s="4"/>
      <c r="M102" s="4"/>
      <c r="N102" s="4"/>
      <c r="O102" s="4"/>
      <c r="P102" s="4"/>
      <c r="Q102" s="4"/>
    </row>
    <row r="103" spans="1:17" s="5" customFormat="1" x14ac:dyDescent="0.35">
      <c r="A103" s="12"/>
      <c r="B103" s="12"/>
      <c r="C103" s="12"/>
      <c r="D103" s="12"/>
      <c r="E103" s="12"/>
      <c r="F103" s="13"/>
      <c r="G103" s="2"/>
      <c r="H103" s="2"/>
      <c r="J103" s="4"/>
      <c r="K103" s="4"/>
      <c r="L103" s="4"/>
      <c r="M103" s="4"/>
      <c r="N103" s="4"/>
      <c r="O103" s="4"/>
      <c r="P103" s="4"/>
      <c r="Q103" s="4"/>
    </row>
    <row r="104" spans="1:17" s="5" customFormat="1" x14ac:dyDescent="0.35">
      <c r="A104" s="12"/>
      <c r="B104" s="12"/>
      <c r="C104" s="12"/>
      <c r="D104" s="12"/>
      <c r="E104" s="12"/>
      <c r="F104" s="13"/>
      <c r="G104" s="2"/>
      <c r="H104" s="2"/>
      <c r="J104" s="4"/>
      <c r="K104" s="4"/>
      <c r="L104" s="4"/>
      <c r="M104" s="4"/>
      <c r="N104" s="4"/>
      <c r="O104" s="4"/>
      <c r="P104" s="4"/>
      <c r="Q104" s="4"/>
    </row>
    <row r="105" spans="1:17" s="5" customFormat="1" x14ac:dyDescent="0.35">
      <c r="A105" s="12"/>
      <c r="B105" s="12"/>
      <c r="C105" s="12"/>
      <c r="D105" s="12"/>
      <c r="E105" s="12"/>
      <c r="F105" s="13"/>
      <c r="G105" s="2"/>
      <c r="H105" s="2"/>
      <c r="J105" s="4"/>
      <c r="K105" s="4"/>
      <c r="L105" s="4"/>
      <c r="M105" s="4"/>
      <c r="N105" s="4"/>
      <c r="O105" s="4"/>
      <c r="P105" s="4"/>
      <c r="Q105" s="4"/>
    </row>
    <row r="106" spans="1:17" s="5" customFormat="1" x14ac:dyDescent="0.35">
      <c r="A106" s="12"/>
      <c r="B106" s="12"/>
      <c r="C106" s="12"/>
      <c r="D106" s="12"/>
      <c r="E106" s="12"/>
      <c r="F106" s="13"/>
      <c r="G106" s="2"/>
      <c r="H106" s="2"/>
      <c r="J106" s="4"/>
      <c r="K106" s="4"/>
      <c r="L106" s="4"/>
      <c r="M106" s="4"/>
      <c r="N106" s="4"/>
      <c r="O106" s="4"/>
      <c r="P106" s="4"/>
      <c r="Q106" s="4"/>
    </row>
    <row r="107" spans="1:17" s="5" customFormat="1" x14ac:dyDescent="0.35">
      <c r="A107" s="12"/>
      <c r="B107" s="12"/>
      <c r="C107" s="12"/>
      <c r="D107" s="12"/>
      <c r="E107" s="12"/>
      <c r="F107" s="13"/>
      <c r="G107" s="2"/>
      <c r="H107" s="2"/>
      <c r="J107" s="4"/>
      <c r="K107" s="4"/>
      <c r="L107" s="4"/>
      <c r="M107" s="4"/>
      <c r="N107" s="4"/>
      <c r="O107" s="4"/>
      <c r="P107" s="4"/>
      <c r="Q107" s="4"/>
    </row>
    <row r="108" spans="1:17" s="5" customFormat="1" x14ac:dyDescent="0.35">
      <c r="A108" s="12"/>
      <c r="B108" s="12"/>
      <c r="C108" s="12"/>
      <c r="D108" s="12"/>
      <c r="E108" s="12"/>
      <c r="F108" s="13"/>
      <c r="G108" s="2"/>
      <c r="H108" s="2"/>
      <c r="J108" s="4"/>
      <c r="K108" s="4"/>
      <c r="L108" s="4"/>
      <c r="M108" s="4"/>
      <c r="N108" s="4"/>
      <c r="O108" s="4"/>
      <c r="P108" s="4"/>
      <c r="Q108" s="4"/>
    </row>
    <row r="109" spans="1:17" s="5" customFormat="1" x14ac:dyDescent="0.35">
      <c r="A109" s="12"/>
      <c r="B109" s="12"/>
      <c r="C109" s="12"/>
      <c r="D109" s="12"/>
      <c r="E109" s="12"/>
      <c r="F109" s="13"/>
      <c r="G109" s="2"/>
      <c r="H109" s="2"/>
      <c r="J109" s="4"/>
      <c r="K109" s="4"/>
      <c r="L109" s="4"/>
      <c r="M109" s="4"/>
      <c r="N109" s="4"/>
      <c r="O109" s="4"/>
      <c r="P109" s="4"/>
      <c r="Q109" s="4"/>
    </row>
    <row r="110" spans="1:17" s="5" customFormat="1" x14ac:dyDescent="0.35">
      <c r="A110" s="12"/>
      <c r="B110" s="12"/>
      <c r="C110" s="12"/>
      <c r="D110" s="12"/>
      <c r="E110" s="12"/>
      <c r="F110" s="13"/>
      <c r="G110" s="2"/>
      <c r="H110" s="2"/>
      <c r="J110" s="4"/>
      <c r="K110" s="4"/>
      <c r="L110" s="4"/>
      <c r="M110" s="4"/>
      <c r="N110" s="4"/>
      <c r="O110" s="4"/>
      <c r="P110" s="4"/>
      <c r="Q110" s="4"/>
    </row>
    <row r="111" spans="1:17" s="5" customFormat="1" x14ac:dyDescent="0.35">
      <c r="A111" s="12"/>
      <c r="B111" s="12"/>
      <c r="C111" s="12"/>
      <c r="D111" s="12"/>
      <c r="E111" s="12"/>
      <c r="F111" s="13"/>
      <c r="G111" s="2"/>
      <c r="H111" s="2"/>
      <c r="J111" s="4"/>
      <c r="K111" s="4"/>
      <c r="L111" s="4"/>
      <c r="M111" s="4"/>
      <c r="N111" s="4"/>
      <c r="O111" s="4"/>
      <c r="P111" s="4"/>
      <c r="Q111" s="4"/>
    </row>
    <row r="112" spans="1:17" s="5" customFormat="1" x14ac:dyDescent="0.35">
      <c r="A112" s="12"/>
      <c r="B112" s="12"/>
      <c r="C112" s="12"/>
      <c r="D112" s="12"/>
      <c r="E112" s="12"/>
      <c r="F112" s="13"/>
      <c r="G112" s="2"/>
      <c r="H112" s="2"/>
      <c r="J112" s="4"/>
      <c r="K112" s="4"/>
      <c r="L112" s="4"/>
      <c r="M112" s="4"/>
      <c r="N112" s="4"/>
      <c r="O112" s="4"/>
      <c r="P112" s="4"/>
      <c r="Q112" s="4"/>
    </row>
    <row r="113" spans="1:17" s="5" customFormat="1" x14ac:dyDescent="0.35">
      <c r="A113" s="12"/>
      <c r="B113" s="12"/>
      <c r="C113" s="12"/>
      <c r="D113" s="12"/>
      <c r="E113" s="12"/>
      <c r="F113" s="13"/>
      <c r="G113" s="2"/>
      <c r="H113" s="2"/>
      <c r="J113" s="4"/>
      <c r="K113" s="4"/>
      <c r="L113" s="4"/>
      <c r="M113" s="4"/>
      <c r="N113" s="4"/>
      <c r="O113" s="4"/>
      <c r="P113" s="4"/>
      <c r="Q113" s="4"/>
    </row>
    <row r="114" spans="1:17" s="5" customFormat="1" x14ac:dyDescent="0.35">
      <c r="A114" s="12"/>
      <c r="B114" s="12"/>
      <c r="C114" s="12"/>
      <c r="D114" s="12"/>
      <c r="E114" s="12"/>
      <c r="F114" s="13"/>
      <c r="G114" s="2"/>
      <c r="H114" s="2"/>
      <c r="J114" s="4"/>
      <c r="K114" s="4"/>
      <c r="L114" s="4"/>
      <c r="M114" s="4"/>
      <c r="N114" s="4"/>
      <c r="O114" s="4"/>
      <c r="P114" s="4"/>
      <c r="Q114" s="4"/>
    </row>
    <row r="115" spans="1:17" s="5" customFormat="1" x14ac:dyDescent="0.35">
      <c r="A115" s="12"/>
      <c r="B115" s="12"/>
      <c r="C115" s="12"/>
      <c r="D115" s="12"/>
      <c r="E115" s="12"/>
      <c r="F115" s="13"/>
      <c r="G115" s="2"/>
      <c r="H115" s="2"/>
      <c r="J115" s="4"/>
      <c r="K115" s="4"/>
      <c r="L115" s="4"/>
      <c r="M115" s="4"/>
      <c r="N115" s="4"/>
      <c r="O115" s="4"/>
      <c r="P115" s="4"/>
      <c r="Q115" s="4"/>
    </row>
    <row r="116" spans="1:17" s="5" customFormat="1" x14ac:dyDescent="0.35">
      <c r="A116" s="12"/>
      <c r="B116" s="12"/>
      <c r="C116" s="12"/>
      <c r="D116" s="12"/>
      <c r="E116" s="12"/>
      <c r="F116" s="13"/>
      <c r="G116" s="2"/>
      <c r="H116" s="2"/>
      <c r="J116" s="4"/>
      <c r="K116" s="4"/>
      <c r="L116" s="4"/>
      <c r="M116" s="4"/>
      <c r="N116" s="4"/>
      <c r="O116" s="4"/>
      <c r="P116" s="4"/>
      <c r="Q116" s="4"/>
    </row>
    <row r="117" spans="1:17" s="5" customFormat="1" x14ac:dyDescent="0.35">
      <c r="A117" s="12"/>
      <c r="B117" s="12"/>
      <c r="C117" s="12"/>
      <c r="D117" s="12"/>
      <c r="E117" s="12"/>
      <c r="F117" s="13"/>
      <c r="G117" s="2"/>
      <c r="H117" s="2"/>
      <c r="J117" s="4"/>
      <c r="K117" s="4"/>
      <c r="L117" s="4"/>
      <c r="M117" s="4"/>
      <c r="N117" s="4"/>
      <c r="O117" s="4"/>
      <c r="P117" s="4"/>
      <c r="Q117" s="4"/>
    </row>
    <row r="118" spans="1:17" s="5" customFormat="1" x14ac:dyDescent="0.35">
      <c r="A118" s="12"/>
      <c r="B118" s="12"/>
      <c r="C118" s="12"/>
      <c r="D118" s="12"/>
      <c r="E118" s="12"/>
      <c r="F118" s="13"/>
      <c r="G118" s="2"/>
      <c r="H118" s="2"/>
      <c r="J118" s="4"/>
      <c r="K118" s="4"/>
      <c r="L118" s="4"/>
      <c r="M118" s="4"/>
      <c r="N118" s="4"/>
      <c r="O118" s="4"/>
      <c r="P118" s="4"/>
      <c r="Q118" s="4"/>
    </row>
    <row r="119" spans="1:17" s="5" customFormat="1" x14ac:dyDescent="0.35">
      <c r="A119" s="12"/>
      <c r="B119" s="12"/>
      <c r="C119" s="12"/>
      <c r="D119" s="12"/>
      <c r="E119" s="12"/>
      <c r="F119" s="13"/>
      <c r="G119" s="2"/>
      <c r="H119" s="2"/>
      <c r="J119" s="4"/>
      <c r="K119" s="4"/>
      <c r="L119" s="4"/>
      <c r="M119" s="4"/>
      <c r="N119" s="4"/>
      <c r="O119" s="4"/>
      <c r="P119" s="4"/>
      <c r="Q119" s="4"/>
    </row>
    <row r="120" spans="1:17" s="5" customFormat="1" x14ac:dyDescent="0.35">
      <c r="A120" s="12"/>
      <c r="B120" s="12"/>
      <c r="C120" s="12"/>
      <c r="D120" s="12"/>
      <c r="E120" s="12"/>
      <c r="F120" s="13"/>
      <c r="G120" s="2"/>
      <c r="H120" s="2"/>
      <c r="J120" s="4"/>
      <c r="K120" s="4"/>
      <c r="L120" s="4"/>
      <c r="M120" s="4"/>
      <c r="N120" s="4"/>
      <c r="O120" s="4"/>
      <c r="P120" s="4"/>
      <c r="Q120" s="4"/>
    </row>
    <row r="121" spans="1:17" s="5" customFormat="1" x14ac:dyDescent="0.35">
      <c r="A121" s="12"/>
      <c r="B121" s="12"/>
      <c r="C121" s="12"/>
      <c r="D121" s="12"/>
      <c r="E121" s="12"/>
      <c r="F121" s="13"/>
      <c r="G121" s="2"/>
      <c r="H121" s="2"/>
      <c r="J121" s="4"/>
      <c r="K121" s="4"/>
      <c r="L121" s="4"/>
      <c r="M121" s="4"/>
      <c r="N121" s="4"/>
      <c r="O121" s="4"/>
      <c r="P121" s="4"/>
      <c r="Q121" s="4"/>
    </row>
    <row r="122" spans="1:17" s="5" customFormat="1" x14ac:dyDescent="0.35">
      <c r="A122" s="12"/>
      <c r="B122" s="12"/>
      <c r="C122" s="12"/>
      <c r="D122" s="12"/>
      <c r="E122" s="12"/>
      <c r="F122" s="13"/>
      <c r="G122" s="2"/>
      <c r="H122" s="2"/>
      <c r="J122" s="4"/>
      <c r="K122" s="4"/>
      <c r="L122" s="4"/>
      <c r="M122" s="4"/>
      <c r="N122" s="4"/>
      <c r="O122" s="4"/>
      <c r="P122" s="4"/>
      <c r="Q122" s="4"/>
    </row>
    <row r="123" spans="1:17" s="5" customFormat="1" x14ac:dyDescent="0.35">
      <c r="A123" s="12"/>
      <c r="B123" s="12"/>
      <c r="C123" s="12"/>
      <c r="D123" s="12"/>
      <c r="E123" s="12"/>
      <c r="F123" s="13"/>
      <c r="G123" s="2"/>
      <c r="H123" s="2"/>
      <c r="J123" s="4"/>
      <c r="K123" s="4"/>
      <c r="L123" s="4"/>
      <c r="M123" s="4"/>
      <c r="N123" s="4"/>
      <c r="O123" s="4"/>
      <c r="P123" s="4"/>
      <c r="Q123" s="4"/>
    </row>
    <row r="124" spans="1:17" s="5" customFormat="1" x14ac:dyDescent="0.35">
      <c r="A124" s="12"/>
      <c r="B124" s="12"/>
      <c r="C124" s="12"/>
      <c r="D124" s="12"/>
      <c r="E124" s="12"/>
      <c r="F124" s="13"/>
      <c r="G124" s="2"/>
      <c r="H124" s="2"/>
      <c r="J124" s="4"/>
      <c r="K124" s="4"/>
      <c r="L124" s="4"/>
      <c r="M124" s="4"/>
      <c r="N124" s="4"/>
      <c r="O124" s="4"/>
      <c r="P124" s="4"/>
      <c r="Q124" s="4"/>
    </row>
    <row r="125" spans="1:17" s="5" customFormat="1" x14ac:dyDescent="0.35">
      <c r="A125" s="12"/>
      <c r="B125" s="12"/>
      <c r="C125" s="12"/>
      <c r="D125" s="12"/>
      <c r="E125" s="12"/>
      <c r="F125" s="13"/>
      <c r="G125" s="2"/>
      <c r="H125" s="2"/>
      <c r="J125" s="4"/>
      <c r="K125" s="4"/>
      <c r="L125" s="4"/>
      <c r="M125" s="4"/>
      <c r="N125" s="4"/>
      <c r="O125" s="4"/>
      <c r="P125" s="4"/>
      <c r="Q125" s="4"/>
    </row>
    <row r="126" spans="1:17" s="5" customFormat="1" x14ac:dyDescent="0.35">
      <c r="A126" s="12"/>
      <c r="B126" s="12"/>
      <c r="C126" s="12"/>
      <c r="D126" s="12"/>
      <c r="E126" s="12"/>
      <c r="F126" s="13"/>
      <c r="G126" s="2"/>
      <c r="H126" s="2"/>
      <c r="J126" s="4"/>
      <c r="K126" s="4"/>
      <c r="L126" s="4"/>
      <c r="M126" s="4"/>
      <c r="N126" s="4"/>
      <c r="O126" s="4"/>
      <c r="P126" s="4"/>
      <c r="Q126" s="4"/>
    </row>
    <row r="127" spans="1:17" s="5" customFormat="1" x14ac:dyDescent="0.35">
      <c r="A127" s="12"/>
      <c r="B127" s="12"/>
      <c r="C127" s="12"/>
      <c r="D127" s="12"/>
      <c r="E127" s="12"/>
      <c r="F127" s="13"/>
      <c r="G127" s="2"/>
      <c r="H127" s="2"/>
      <c r="J127" s="4"/>
      <c r="K127" s="4"/>
      <c r="L127" s="4"/>
      <c r="M127" s="4"/>
      <c r="N127" s="4"/>
      <c r="O127" s="4"/>
      <c r="P127" s="4"/>
      <c r="Q127" s="4"/>
    </row>
    <row r="128" spans="1:17" s="5" customFormat="1" x14ac:dyDescent="0.35">
      <c r="A128" s="12"/>
      <c r="B128" s="12"/>
      <c r="C128" s="12"/>
      <c r="D128" s="12"/>
      <c r="E128" s="12"/>
      <c r="F128" s="13"/>
      <c r="G128" s="2"/>
      <c r="H128" s="2"/>
      <c r="J128" s="4"/>
      <c r="K128" s="4"/>
      <c r="L128" s="4"/>
      <c r="M128" s="4"/>
      <c r="N128" s="4"/>
      <c r="O128" s="4"/>
      <c r="P128" s="4"/>
      <c r="Q128" s="4"/>
    </row>
    <row r="129" spans="1:17" s="5" customFormat="1" x14ac:dyDescent="0.35">
      <c r="A129" s="12"/>
      <c r="B129" s="12"/>
      <c r="C129" s="12"/>
      <c r="D129" s="12"/>
      <c r="E129" s="12"/>
      <c r="F129" s="13"/>
      <c r="G129" s="2"/>
      <c r="H129" s="2"/>
      <c r="J129" s="4"/>
      <c r="K129" s="4"/>
      <c r="L129" s="4"/>
      <c r="M129" s="4"/>
      <c r="N129" s="4"/>
      <c r="O129" s="4"/>
      <c r="P129" s="4"/>
      <c r="Q129" s="4"/>
    </row>
    <row r="130" spans="1:17" s="5" customFormat="1" x14ac:dyDescent="0.35">
      <c r="A130" s="12"/>
      <c r="B130" s="12"/>
      <c r="C130" s="12"/>
      <c r="D130" s="12"/>
      <c r="E130" s="12"/>
      <c r="F130" s="13"/>
      <c r="G130" s="2"/>
      <c r="H130" s="2"/>
      <c r="J130" s="4"/>
      <c r="K130" s="4"/>
      <c r="L130" s="4"/>
      <c r="M130" s="4"/>
      <c r="N130" s="4"/>
      <c r="O130" s="4"/>
      <c r="P130" s="4"/>
      <c r="Q130" s="4"/>
    </row>
    <row r="131" spans="1:17" s="5" customFormat="1" x14ac:dyDescent="0.35">
      <c r="A131" s="12"/>
      <c r="B131" s="12"/>
      <c r="C131" s="12"/>
      <c r="D131" s="12"/>
      <c r="E131" s="12"/>
      <c r="F131" s="13"/>
      <c r="G131" s="2"/>
      <c r="H131" s="2"/>
      <c r="J131" s="4"/>
      <c r="K131" s="4"/>
      <c r="L131" s="4"/>
      <c r="M131" s="4"/>
      <c r="N131" s="4"/>
      <c r="O131" s="4"/>
      <c r="P131" s="4"/>
      <c r="Q131" s="4"/>
    </row>
    <row r="132" spans="1:17" s="5" customFormat="1" x14ac:dyDescent="0.35">
      <c r="A132" s="12"/>
      <c r="B132" s="12"/>
      <c r="C132" s="12"/>
      <c r="D132" s="12"/>
      <c r="E132" s="12"/>
      <c r="F132" s="13"/>
      <c r="G132" s="2"/>
      <c r="H132" s="2"/>
      <c r="J132" s="4"/>
      <c r="K132" s="4"/>
      <c r="L132" s="4"/>
      <c r="M132" s="4"/>
      <c r="N132" s="4"/>
      <c r="O132" s="4"/>
      <c r="P132" s="4"/>
      <c r="Q132" s="4"/>
    </row>
    <row r="133" spans="1:17" s="5" customFormat="1" x14ac:dyDescent="0.35">
      <c r="A133" s="12"/>
      <c r="B133" s="12"/>
      <c r="C133" s="12"/>
      <c r="D133" s="12"/>
      <c r="E133" s="12"/>
      <c r="F133" s="13"/>
      <c r="J133" s="4"/>
      <c r="K133" s="4"/>
      <c r="L133" s="4"/>
      <c r="M133" s="4"/>
      <c r="N133" s="4"/>
      <c r="O133" s="4"/>
      <c r="P133" s="4"/>
      <c r="Q133" s="4"/>
    </row>
    <row r="134" spans="1:17" s="5" customFormat="1" x14ac:dyDescent="0.35">
      <c r="C134" s="6"/>
      <c r="D134" s="6"/>
      <c r="E134" s="6"/>
      <c r="F134" s="13"/>
      <c r="I134" s="8"/>
      <c r="J134" s="4"/>
      <c r="K134" s="4"/>
      <c r="L134" s="4"/>
      <c r="M134" s="4"/>
      <c r="N134" s="4"/>
      <c r="O134" s="4"/>
      <c r="P134" s="4"/>
      <c r="Q134" s="4"/>
    </row>
    <row r="135" spans="1:17" s="5" customFormat="1" x14ac:dyDescent="0.35">
      <c r="C135" s="6"/>
      <c r="D135" s="6"/>
      <c r="E135" s="6"/>
      <c r="F135" s="13"/>
      <c r="I135" s="8"/>
      <c r="J135" s="4"/>
      <c r="K135" s="4"/>
      <c r="L135" s="4"/>
      <c r="M135" s="4"/>
      <c r="N135" s="4"/>
      <c r="O135" s="4"/>
      <c r="P135" s="4"/>
      <c r="Q135" s="4"/>
    </row>
    <row r="136" spans="1:17" s="5" customFormat="1" x14ac:dyDescent="0.35">
      <c r="C136" s="6"/>
      <c r="D136" s="6"/>
      <c r="E136" s="6"/>
      <c r="F136" s="13"/>
      <c r="I136" s="8"/>
      <c r="J136" s="4"/>
      <c r="K136" s="4"/>
      <c r="L136" s="4"/>
      <c r="M136" s="4"/>
      <c r="N136" s="4"/>
      <c r="O136" s="4"/>
      <c r="P136" s="4"/>
      <c r="Q136" s="4"/>
    </row>
    <row r="137" spans="1:17" s="5" customFormat="1" x14ac:dyDescent="0.35">
      <c r="C137" s="6"/>
      <c r="D137" s="6"/>
      <c r="E137" s="6"/>
      <c r="F137" s="13"/>
      <c r="I137" s="8"/>
      <c r="J137" s="4"/>
      <c r="K137" s="4"/>
      <c r="L137" s="4"/>
      <c r="M137" s="4"/>
      <c r="N137" s="4"/>
      <c r="O137" s="4"/>
      <c r="P137" s="4"/>
      <c r="Q137" s="4"/>
    </row>
    <row r="138" spans="1:17" s="5" customFormat="1" x14ac:dyDescent="0.35">
      <c r="C138" s="6"/>
      <c r="D138" s="6"/>
      <c r="E138" s="6"/>
      <c r="F138" s="13"/>
      <c r="I138" s="8"/>
      <c r="J138" s="4"/>
      <c r="K138" s="4"/>
      <c r="L138" s="4"/>
      <c r="M138" s="4"/>
      <c r="N138" s="4"/>
      <c r="O138" s="4"/>
      <c r="P138" s="4"/>
      <c r="Q138" s="4"/>
    </row>
    <row r="139" spans="1:17" s="5" customFormat="1" x14ac:dyDescent="0.35">
      <c r="C139" s="6"/>
      <c r="D139" s="6"/>
      <c r="E139" s="6"/>
      <c r="F139" s="13"/>
      <c r="I139" s="8"/>
      <c r="J139" s="4"/>
      <c r="K139" s="4"/>
      <c r="L139" s="4"/>
      <c r="M139" s="4"/>
      <c r="N139" s="4"/>
      <c r="O139" s="4"/>
      <c r="P139" s="4"/>
      <c r="Q139" s="4"/>
    </row>
    <row r="140" spans="1:17" s="5" customFormat="1" x14ac:dyDescent="0.35">
      <c r="C140" s="6"/>
      <c r="D140" s="6"/>
      <c r="E140" s="6"/>
      <c r="F140" s="13"/>
      <c r="I140" s="8"/>
      <c r="J140" s="4"/>
      <c r="K140" s="4"/>
      <c r="L140" s="4"/>
      <c r="M140" s="4"/>
      <c r="N140" s="4"/>
      <c r="O140" s="4"/>
      <c r="P140" s="4"/>
      <c r="Q140" s="4"/>
    </row>
    <row r="141" spans="1:17" s="5" customFormat="1" x14ac:dyDescent="0.35">
      <c r="C141" s="6"/>
      <c r="D141" s="6"/>
      <c r="E141" s="6"/>
      <c r="F141" s="13"/>
      <c r="I141" s="8"/>
      <c r="J141" s="4"/>
      <c r="K141" s="4"/>
      <c r="L141" s="4"/>
      <c r="M141" s="4"/>
      <c r="N141" s="4"/>
      <c r="O141" s="4"/>
      <c r="P141" s="4"/>
      <c r="Q141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D66D4C-D384-492F-97D3-E513A93FB238}"/>
</file>

<file path=customXml/itemProps2.xml><?xml version="1.0" encoding="utf-8"?>
<ds:datastoreItem xmlns:ds="http://schemas.openxmlformats.org/officeDocument/2006/customXml" ds:itemID="{088CF4B2-EC72-487A-B296-9D4C71151718}"/>
</file>

<file path=customXml/itemProps3.xml><?xml version="1.0" encoding="utf-8"?>
<ds:datastoreItem xmlns:ds="http://schemas.openxmlformats.org/officeDocument/2006/customXml" ds:itemID="{FE4E3AB9-2451-4E1A-9BE8-4BD428C08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Gaspard</dc:creator>
  <cp:lastModifiedBy>Kevin Gaspard</cp:lastModifiedBy>
  <dcterms:created xsi:type="dcterms:W3CDTF">2012-09-19T11:07:23Z</dcterms:created>
  <dcterms:modified xsi:type="dcterms:W3CDTF">2012-11-06T15:59:27Z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